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nevieve.Belair\AppData\Roaming\OpenText\OTEdit\EC_GCDOCS2\c464391502\"/>
    </mc:Choice>
  </mc:AlternateContent>
  <bookViews>
    <workbookView xWindow="0" yWindow="0" windowWidth="28800" windowHeight="11835" tabRatio="635" activeTab="13"/>
  </bookViews>
  <sheets>
    <sheet name="I 1" sheetId="34" r:id="rId1"/>
    <sheet name="I 2, 9" sheetId="11" r:id="rId2"/>
    <sheet name="I 3" sheetId="32" r:id="rId3"/>
    <sheet name="I 4, 11, 22" sheetId="12" r:id="rId4"/>
    <sheet name="I 6" sheetId="8" r:id="rId5"/>
    <sheet name="I 7" sheetId="5" r:id="rId6"/>
    <sheet name="I 8" sheetId="36" r:id="rId7"/>
    <sheet name="I 10" sheetId="33" r:id="rId8"/>
    <sheet name="I 12" sheetId="27" r:id="rId9"/>
    <sheet name="I 13" sheetId="28" r:id="rId10"/>
    <sheet name="I 14" sheetId="29" r:id="rId11"/>
    <sheet name="I 18" sheetId="31" r:id="rId12"/>
    <sheet name="I 19" sheetId="30" r:id="rId13"/>
    <sheet name="I 21" sheetId="37" r:id="rId14"/>
    <sheet name="I 24" sheetId="20" r:id="rId15"/>
    <sheet name="I 25" sheetId="35" r:id="rId16"/>
  </sheets>
  <externalReferences>
    <externalReference r:id="rId17"/>
  </externalReferences>
  <definedNames>
    <definedName name="_xlnm.Print_Area" localSheetId="8">'I 12'!$A$1:$M$36</definedName>
    <definedName name="_xlnm.Print_Area" localSheetId="5">'I 7'!$A$1:$V$4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36" l="1"/>
  <c r="D39" i="36"/>
  <c r="E39" i="36"/>
  <c r="F39" i="36"/>
  <c r="G39" i="36"/>
  <c r="H39" i="36"/>
  <c r="I39" i="36"/>
  <c r="J39" i="36"/>
  <c r="K39" i="36"/>
  <c r="A31" i="11" l="1"/>
  <c r="A36" i="11" s="1"/>
  <c r="A32" i="11"/>
  <c r="A37" i="11" s="1"/>
</calcChain>
</file>

<file path=xl/sharedStrings.xml><?xml version="1.0" encoding="utf-8"?>
<sst xmlns="http://schemas.openxmlformats.org/spreadsheetml/2006/main" count="239" uniqueCount="171">
  <si>
    <t>Atlantic Immigration Pilot Programs</t>
  </si>
  <si>
    <t>Canadian Experience</t>
  </si>
  <si>
    <t>Caregiver</t>
  </si>
  <si>
    <t>Skilled Trade</t>
  </si>
  <si>
    <t>Skilled Worker</t>
  </si>
  <si>
    <t>Entrepreneur</t>
  </si>
  <si>
    <t>Investor</t>
  </si>
  <si>
    <t>Self-Employed</t>
  </si>
  <si>
    <t>Start-up Business</t>
  </si>
  <si>
    <t>Provincial Nominee Program</t>
  </si>
  <si>
    <t>Economic Total</t>
  </si>
  <si>
    <t>Sponsored Children</t>
  </si>
  <si>
    <t>Sponsored Extended Family Member</t>
  </si>
  <si>
    <t>Sponsored Family Member - H&amp;C Consideration</t>
  </si>
  <si>
    <t>Sponsored Parent or Grandparent</t>
  </si>
  <si>
    <t>Sponsored Spouse or Partner</t>
  </si>
  <si>
    <t>Sponsored Family Total</t>
  </si>
  <si>
    <t>Blended Sponsorship Refugee</t>
  </si>
  <si>
    <t>Government-Assisted Refugee</t>
  </si>
  <si>
    <t>Privately Sponsored Refugee</t>
  </si>
  <si>
    <t>Dependant of protected person</t>
  </si>
  <si>
    <t>Post-determination Refugee Claimant</t>
  </si>
  <si>
    <t>Protected Person</t>
  </si>
  <si>
    <t>Resettled Refugee &amp; Protected Person in Canada Total</t>
  </si>
  <si>
    <t>Humanitarian &amp; Compassionate</t>
  </si>
  <si>
    <t>Public Policy</t>
  </si>
  <si>
    <t>Deferred Removal Order Class</t>
  </si>
  <si>
    <t>Permit Holder Class</t>
  </si>
  <si>
    <t>All Other Immigration Total</t>
  </si>
  <si>
    <t>Total</t>
  </si>
  <si>
    <t>Immigration Category</t>
  </si>
  <si>
    <t>Live-In Caregiver Program</t>
  </si>
  <si>
    <t>Live-In Caregiver Occupations</t>
  </si>
  <si>
    <t>Live-In Caregivers Total</t>
  </si>
  <si>
    <t>Seasonal Agricultural Worker Program</t>
  </si>
  <si>
    <t>Agricultural Stream</t>
  </si>
  <si>
    <t>Other Agricultural Workers</t>
  </si>
  <si>
    <t>Agricultural Workers Total</t>
  </si>
  <si>
    <t>Other Temporary Foreign Workers with LMIA</t>
  </si>
  <si>
    <t>Total Unique TFWP Work Permit Holders</t>
  </si>
  <si>
    <t>Program</t>
  </si>
  <si>
    <t>Notes:</t>
  </si>
  <si>
    <t>Percentage</t>
  </si>
  <si>
    <t>Table 1: Number of applicants found inadmissible to Canada on health grounds, by application type</t>
  </si>
  <si>
    <t>Application type</t>
  </si>
  <si>
    <t>Number of applicants</t>
  </si>
  <si>
    <t>Permanent resident</t>
  </si>
  <si>
    <t>Temporary resident</t>
  </si>
  <si>
    <t>Table 2: Number of applicants who were authorized to enter Canada with a condition on their visa related to health surveillance, by application type</t>
  </si>
  <si>
    <t>Percentage Inadmissible on Health Grounds or Admissible with Surveillance</t>
  </si>
  <si>
    <t>DRF indicator</t>
  </si>
  <si>
    <t>Numerator</t>
  </si>
  <si>
    <t>Denominator</t>
  </si>
  <si>
    <t>PASSPORT PROGRAM TOTAL</t>
  </si>
  <si>
    <t>Total Files Processed</t>
  </si>
  <si>
    <t>Indicator I2 - visitors, international students and temporary workers</t>
  </si>
  <si>
    <t>Departmental Result Indicator</t>
  </si>
  <si>
    <t>Percentage of permanent resident applicants who report they were satisfied overall with the services they received</t>
  </si>
  <si>
    <t>Percentage of visitor, international student and temporary worker applicants who report they were satisfied overall with the services they received</t>
  </si>
  <si>
    <t>Percentage of citizenship applicants who report they were satisfied overall with the services they received</t>
  </si>
  <si>
    <t>% of Files Processed Within Standard</t>
  </si>
  <si>
    <t>Grand Total</t>
  </si>
  <si>
    <t>Count</t>
  </si>
  <si>
    <t>Result ("Too few" + "About the right number")</t>
  </si>
  <si>
    <t>Too few</t>
  </si>
  <si>
    <t>About the right number</t>
  </si>
  <si>
    <t>Too many</t>
  </si>
  <si>
    <t>Don't know</t>
  </si>
  <si>
    <t>Refused</t>
  </si>
  <si>
    <t>- Weighting was applied to these results to ensure that the final sample reflects the adult population of Canada by region, age and gender according to the 2016 Census.</t>
  </si>
  <si>
    <t>Percentage of settlement clients who improved their official language skills</t>
  </si>
  <si>
    <t>Percent</t>
  </si>
  <si>
    <t>1.  Yes</t>
  </si>
  <si>
    <t>2.  No</t>
  </si>
  <si>
    <t>Very weak</t>
  </si>
  <si>
    <t>Somewhat weak</t>
  </si>
  <si>
    <t>Somewhat strong</t>
  </si>
  <si>
    <t>Very strong</t>
  </si>
  <si>
    <t xml:space="preserve">Percentage of visitor, international student and temporary worker applicants found inadmissible on safety and security grounds </t>
  </si>
  <si>
    <t xml:space="preserve">Percentage of permanent resident applicants found inadmissible on safety and security grounds </t>
  </si>
  <si>
    <t xml:space="preserve">DRF I 3 </t>
  </si>
  <si>
    <t>Year</t>
  </si>
  <si>
    <t>Visas</t>
  </si>
  <si>
    <t>Percentage of passport applicants who report they were satisfied overall with the services they receive</t>
  </si>
  <si>
    <t>Result</t>
  </si>
  <si>
    <t>In the past 12 months, did you do any unpaid volunteer work in Canada for any organization?</t>
  </si>
  <si>
    <t>Percentage of settlement clients who acquired knowledge and skills to integrate into the Canadian labour market</t>
  </si>
  <si>
    <t>Percentage of immigrants and refugees who volunteer in Canada</t>
  </si>
  <si>
    <t>Percentage of immigrants and refugees that have a strong sense of belonging</t>
  </si>
  <si>
    <t>DRF I 7</t>
  </si>
  <si>
    <t>Number of temporary workers who fill labour market needs for which Canadians are unavailable</t>
  </si>
  <si>
    <t>Total number of permanent resident admissions, against the annual immigration levels plan</t>
  </si>
  <si>
    <t>DRF I 8</t>
  </si>
  <si>
    <t>DRF I 9</t>
  </si>
  <si>
    <t>Percentage of permanent residents admitted to Canada, outside Quebec, who identify as French-speaking</t>
  </si>
  <si>
    <t>Percentage of passport applications that are processed within service standards</t>
  </si>
  <si>
    <t>Percentage of visitor, international student and temporary worker applicants found inadmissible on health grounds and those who are authorized to enter with a condition on their visa related to health surveillance</t>
  </si>
  <si>
    <t>Percentage of permanent resident applicants found inadmissible on health grounds and those who are permitted admission with a condition on their visa related to health surveillance</t>
  </si>
  <si>
    <t xml:space="preserve"> How would you describe your sense of belonging to Canada?</t>
  </si>
  <si>
    <r>
      <t> </t>
    </r>
    <r>
      <rPr>
        <b/>
        <sz val="11"/>
        <color rgb="FF000000"/>
        <rFont val="Calibri"/>
        <family val="2"/>
        <scheme val="minor"/>
      </rPr>
      <t>All respondents</t>
    </r>
  </si>
  <si>
    <t>DRF I 2</t>
  </si>
  <si>
    <t>DRF I 10</t>
  </si>
  <si>
    <t>DRF I 1</t>
  </si>
  <si>
    <t>Fiscal year</t>
  </si>
  <si>
    <t>DRF I 14</t>
  </si>
  <si>
    <t>Percentage of Canadians who support the current level of immigration</t>
  </si>
  <si>
    <t>eTA</t>
  </si>
  <si>
    <t>Total number of visas and electronic travel authorizations (eTA) issued to visitors, international students and temporary workers</t>
  </si>
  <si>
    <t>Caregivers</t>
  </si>
  <si>
    <t>All of respondents – unweighted numbers</t>
  </si>
  <si>
    <t>All of respondents – unweighted percentages</t>
  </si>
  <si>
    <t>Unweighted Numbers</t>
  </si>
  <si>
    <r>
      <t>Total (</t>
    </r>
    <r>
      <rPr>
        <u/>
        <sz val="11"/>
        <color rgb="FF000000"/>
        <rFont val="Calibri"/>
        <family val="2"/>
        <scheme val="minor"/>
      </rPr>
      <t>unweighted</t>
    </r>
    <r>
      <rPr>
        <sz val="11"/>
        <color rgb="FF000000"/>
        <rFont val="Calibri"/>
        <family val="2"/>
        <scheme val="minor"/>
      </rPr>
      <t>)</t>
    </r>
  </si>
  <si>
    <t>Total files processed within standard</t>
  </si>
  <si>
    <t>Average % Satisfied</t>
  </si>
  <si>
    <t>Numerator (number of clients improved)</t>
  </si>
  <si>
    <t>Denominator (total number of clients)</t>
  </si>
  <si>
    <t>Rural and Northern Immigration</t>
  </si>
  <si>
    <t>Source: Newcomers Survey 2020</t>
  </si>
  <si>
    <t>Indicator I9 - permanent residents</t>
  </si>
  <si>
    <t>CR1
Indicator 4</t>
  </si>
  <si>
    <t>CR2
Indicator 11</t>
  </si>
  <si>
    <t>CR3
Indicator 22</t>
  </si>
  <si>
    <t>DRF I 6</t>
  </si>
  <si>
    <t>DRF I 12</t>
  </si>
  <si>
    <t>DRF I 13</t>
  </si>
  <si>
    <t>DRF I 18</t>
  </si>
  <si>
    <t xml:space="preserve">DRF I 19
</t>
  </si>
  <si>
    <t>DRF I 24</t>
  </si>
  <si>
    <t>DRF I 25</t>
  </si>
  <si>
    <t>Note: Figures represent the number of individuals that had an immigration medical exam (IME) associated to their application, with an assessment made in 2021</t>
  </si>
  <si>
    <t>Source: Global Case Management System. Retrieved May 24, 2022</t>
  </si>
  <si>
    <t>Table 3: Total number of applicants who had an immigration medical exam assessed in 2021, by application type</t>
  </si>
  <si>
    <t>Note: Figures represent the number of individuals that had an immigration medical exam (IME) associated to their application, for which an assessment was made in 2021 with a medical surveillance requirement.</t>
  </si>
  <si>
    <t>Note: Figures represent the number of individuals that had an immigration medical exam (IME) associated to their application, for which an assessment was made in 2021 with an inadmissible medical code. The three possible reasons for medical inadmissibility under IRPA are (1) danger to public health, (2) excessive demand on health and social services, or (3) danger to public safety.</t>
  </si>
  <si>
    <t>APPLIED TO FISCAL YEAR 2021-2022</t>
  </si>
  <si>
    <t>Client Experience Survey Results for the 2021 Cohort for Q21 'Overall Satisfaction'</t>
  </si>
  <si>
    <t>Canada - Temporary Foreign Worker Program (TFWP) Work Permit Holders by Program and Year in which Permit(s) became effective, 2017 - 2021</t>
  </si>
  <si>
    <t>Canada - Admissions of Permanent Residents by Immigration Category, 2012 - 2021</t>
  </si>
  <si>
    <t>Temporary Resident to Permanent Resident Pathway</t>
  </si>
  <si>
    <t>Agri-Food Pilot</t>
  </si>
  <si>
    <t>Source: IRCC, CDO, Permanent Residents, March 31, 2022 Data</t>
  </si>
  <si>
    <t>Data request tracking number: CDO-22-0206</t>
  </si>
  <si>
    <t>Performance Data for FY 2021-22</t>
  </si>
  <si>
    <t>- Data collection timeframe: February/March 2022.</t>
  </si>
  <si>
    <t>- Question text: Currently, Canada aims to admit 432,000 immigrants in 2022. Do you feel that this would be too many, too few, or about the right number?</t>
  </si>
  <si>
    <t>- Full results will be available in September 2022 on Library and Archives Canada</t>
  </si>
  <si>
    <t>Source: 2021-22 Annual Tracking study</t>
  </si>
  <si>
    <t>2021-2022</t>
  </si>
  <si>
    <t>Data Source: CI download of April 1, 2022; COI&amp;RTD&amp;OT&amp;GCMS data was from OPPB's monthly report</t>
  </si>
  <si>
    <t>Canada (excluding Quebec as Province of Intended Destination) - Admissions of French-Speaking Permanent Residents by Immigration Category, 2012 - 2021</t>
  </si>
  <si>
    <t>Total: French-Speaking PR (excluding QC)</t>
  </si>
  <si>
    <t>Total: PR (excluding QC)</t>
  </si>
  <si>
    <t>Results</t>
  </si>
  <si>
    <t>Data Source: IRCC Client Experience Survey</t>
  </si>
  <si>
    <t>Source: IRCC Client Experience Survey results – 2021 cohort (Q21).</t>
  </si>
  <si>
    <t>Please note the way the methodology has been applied in 2020-21 for this indicator has changed compared to previous years. As a result, year-over-year comparisons should be interpreted with caution.</t>
  </si>
  <si>
    <r>
      <t xml:space="preserve">Note: The results represent the proportions of the total </t>
    </r>
    <r>
      <rPr>
        <u/>
        <sz val="10"/>
        <color theme="1"/>
        <rFont val="Calibri"/>
        <family val="2"/>
        <scheme val="minor"/>
      </rPr>
      <t>unweighted</t>
    </r>
    <r>
      <rPr>
        <sz val="10"/>
        <color theme="1"/>
        <rFont val="Calibri"/>
        <family val="2"/>
        <scheme val="minor"/>
      </rPr>
      <t xml:space="preserve"> responses.</t>
    </r>
  </si>
  <si>
    <t>Percentage of citizenship applications that are processed within service standards</t>
  </si>
  <si>
    <t>DRF Indicator</t>
  </si>
  <si>
    <t>Category</t>
  </si>
  <si>
    <t>IRCC Services</t>
  </si>
  <si>
    <t>Service Standard</t>
  </si>
  <si>
    <t>Target</t>
  </si>
  <si>
    <t>Performance</t>
  </si>
  <si>
    <t>2021-22</t>
  </si>
  <si>
    <t>Citizenship</t>
  </si>
  <si>
    <t>Citizenship Grants (5(1) &amp;  5(2))</t>
  </si>
  <si>
    <t>12 months</t>
  </si>
  <si>
    <t>CR3 Indicator 21</t>
  </si>
  <si>
    <t>Source: Cognos download of April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</si>
</sst>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_-;\-* #,##0_-;_-* &quot;-&quot;??_-;_-@_-"/>
  </numFmts>
  <fonts count="40" x14ac:knownFonts="1">
    <font>
      <sz val="11"/>
      <color theme="1"/>
      <name val="Calibri"/>
      <family val="2"/>
      <scheme val="minor"/>
    </font>
    <font>
      <sz val="9"/>
      <color theme="1"/>
      <name val="Arial"/>
      <family val="2"/>
    </font>
    <font>
      <b/>
      <sz val="9"/>
      <color theme="1"/>
      <name val="Arial"/>
      <family val="2"/>
    </font>
    <font>
      <b/>
      <sz val="10"/>
      <color theme="1"/>
      <name val="Arial"/>
      <family val="2"/>
    </font>
    <font>
      <sz val="8"/>
      <color theme="1"/>
      <name val="Arial"/>
      <family val="2"/>
    </font>
    <font>
      <b/>
      <sz val="8"/>
      <color theme="1"/>
      <name val="Arial"/>
      <family val="2"/>
    </font>
    <font>
      <sz val="8"/>
      <color rgb="FF000000"/>
      <name val="Arial"/>
      <family val="2"/>
    </font>
    <font>
      <sz val="11"/>
      <color theme="1"/>
      <name val="Calibri"/>
      <family val="2"/>
      <scheme val="minor"/>
    </font>
    <font>
      <sz val="10"/>
      <color theme="1"/>
      <name val="Arial"/>
      <family val="2"/>
    </font>
    <font>
      <b/>
      <sz val="9"/>
      <color theme="0"/>
      <name val="Arial"/>
      <family val="2"/>
    </font>
    <font>
      <sz val="8"/>
      <color theme="1"/>
      <name val="Calibri"/>
      <family val="2"/>
      <scheme val="minor"/>
    </font>
    <font>
      <b/>
      <sz val="11"/>
      <color theme="1"/>
      <name val="Calibri"/>
      <family val="2"/>
      <scheme val="minor"/>
    </font>
    <font>
      <sz val="10"/>
      <name val="MS Sans Serif"/>
      <family val="2"/>
    </font>
    <font>
      <sz val="9"/>
      <name val="Arial"/>
      <family val="2"/>
    </font>
    <font>
      <sz val="10"/>
      <name val="Arial"/>
      <family val="2"/>
    </font>
    <font>
      <sz val="10"/>
      <color theme="1"/>
      <name val="Calibri"/>
      <family val="2"/>
      <scheme val="minor"/>
    </font>
    <font>
      <b/>
      <sz val="12"/>
      <color theme="1"/>
      <name val="Arial"/>
      <family val="2"/>
    </font>
    <font>
      <sz val="10"/>
      <color rgb="FF000000"/>
      <name val="Calibri"/>
      <family val="2"/>
      <scheme val="minor"/>
    </font>
    <font>
      <b/>
      <sz val="11"/>
      <name val="Calibri"/>
      <family val="2"/>
      <scheme val="minor"/>
    </font>
    <font>
      <b/>
      <sz val="12"/>
      <color theme="1"/>
      <name val="Calibri"/>
      <family val="2"/>
      <scheme val="minor"/>
    </font>
    <font>
      <b/>
      <sz val="10"/>
      <color rgb="FFFF0000"/>
      <name val="Calibri"/>
      <family val="2"/>
      <scheme val="minor"/>
    </font>
    <font>
      <u/>
      <sz val="10"/>
      <color theme="1"/>
      <name val="Calibri"/>
      <family val="2"/>
      <scheme val="minor"/>
    </font>
    <font>
      <sz val="12"/>
      <color theme="1"/>
      <name val="Calibri"/>
      <family val="2"/>
      <scheme val="minor"/>
    </font>
    <font>
      <sz val="11"/>
      <color rgb="FF000000"/>
      <name val="Calibri"/>
      <family val="2"/>
      <scheme val="minor"/>
    </font>
    <font>
      <b/>
      <sz val="11"/>
      <color rgb="FF000000"/>
      <name val="Calibri"/>
      <family val="2"/>
      <scheme val="minor"/>
    </font>
    <font>
      <b/>
      <sz val="11"/>
      <color theme="1"/>
      <name val="Arial"/>
      <family val="2"/>
    </font>
    <font>
      <b/>
      <sz val="12"/>
      <color rgb="FFFFFFFF"/>
      <name val="Calibri"/>
      <family val="2"/>
      <scheme val="minor"/>
    </font>
    <font>
      <sz val="9"/>
      <color theme="1"/>
      <name val="Calibri"/>
      <family val="2"/>
      <charset val="1"/>
      <scheme val="minor"/>
    </font>
    <font>
      <sz val="11"/>
      <color theme="1"/>
      <name val="Calibri"/>
      <family val="2"/>
      <charset val="1"/>
      <scheme val="minor"/>
    </font>
    <font>
      <b/>
      <sz val="11"/>
      <color rgb="FF262626"/>
      <name val="Calibri"/>
      <family val="2"/>
      <scheme val="minor"/>
    </font>
    <font>
      <b/>
      <sz val="10"/>
      <color indexed="8"/>
      <name val="Arial"/>
      <family val="2"/>
    </font>
    <font>
      <u/>
      <sz val="11"/>
      <color rgb="FF000000"/>
      <name val="Calibri"/>
      <family val="2"/>
      <scheme val="minor"/>
    </font>
    <font>
      <sz val="12"/>
      <name val="Calibri"/>
      <family val="2"/>
      <scheme val="minor"/>
    </font>
    <font>
      <b/>
      <sz val="12"/>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z val="9"/>
      <color theme="1"/>
      <name val="Times New Roman"/>
      <family val="1"/>
    </font>
    <font>
      <sz val="11"/>
      <color rgb="FF010205"/>
      <name val="Calibri"/>
      <family val="2"/>
      <scheme val="minor"/>
    </font>
    <font>
      <sz val="10"/>
      <color rgb="FF222222"/>
      <name val="Arial"/>
      <family val="2"/>
    </font>
  </fonts>
  <fills count="12">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rgb="FF963634"/>
        <bgColor indexed="64"/>
      </patternFill>
    </fill>
    <fill>
      <patternFill patternType="solid">
        <fgColor rgb="FFE6B8B7"/>
        <bgColor indexed="64"/>
      </patternFill>
    </fill>
    <fill>
      <patternFill patternType="solid">
        <fgColor rgb="FF92D050"/>
        <bgColor indexed="64"/>
      </patternFill>
    </fill>
    <fill>
      <patternFill patternType="solid">
        <fgColor theme="2"/>
        <bgColor indexed="64"/>
      </patternFill>
    </fill>
    <fill>
      <patternFill patternType="solid">
        <fgColor rgb="FFE7E6E6"/>
        <bgColor indexed="64"/>
      </patternFill>
    </fill>
    <fill>
      <patternFill patternType="solid">
        <fgColor rgb="FF1F4E78"/>
        <bgColor indexed="64"/>
      </patternFill>
    </fill>
    <fill>
      <patternFill patternType="solid">
        <fgColor theme="0" tint="-4.9989318521683403E-2"/>
        <bgColor indexed="64"/>
      </patternFill>
    </fill>
    <fill>
      <patternFill patternType="solid">
        <fgColor rgb="FFF2F2F2"/>
        <bgColor indexed="64"/>
      </patternFill>
    </fill>
  </fills>
  <borders count="37">
    <border>
      <left/>
      <right/>
      <top/>
      <bottom/>
      <diagonal/>
    </border>
    <border>
      <left/>
      <right/>
      <top style="thin">
        <color auto="1"/>
      </top>
      <bottom style="thin">
        <color auto="1"/>
      </bottom>
      <diagonal/>
    </border>
    <border>
      <left/>
      <right/>
      <top style="thin">
        <color auto="1"/>
      </top>
      <bottom style="double">
        <color auto="1"/>
      </bottom>
      <diagonal/>
    </border>
    <border>
      <left/>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rgb="FFABABAB"/>
      </top>
      <bottom/>
      <diagonal/>
    </border>
    <border>
      <left/>
      <right/>
      <top style="thin">
        <color indexed="65"/>
      </top>
      <bottom/>
      <diagonal/>
    </border>
    <border>
      <left/>
      <right/>
      <top style="thin">
        <color rgb="FFABABAB"/>
      </top>
      <bottom style="double">
        <color rgb="FFABABAB"/>
      </bottom>
      <diagonal/>
    </border>
    <border>
      <left style="medium">
        <color indexed="64"/>
      </left>
      <right/>
      <top style="medium">
        <color indexed="64"/>
      </top>
      <bottom style="thin">
        <color auto="1"/>
      </bottom>
      <diagonal/>
    </border>
    <border>
      <left style="medium">
        <color auto="1"/>
      </left>
      <right/>
      <top style="thin">
        <color auto="1"/>
      </top>
      <bottom style="thin">
        <color auto="1"/>
      </bottom>
      <diagonal/>
    </border>
    <border>
      <left/>
      <right style="medium">
        <color indexed="64"/>
      </right>
      <top/>
      <bottom style="thin">
        <color auto="1"/>
      </bottom>
      <diagonal/>
    </border>
    <border>
      <left style="medium">
        <color indexed="64"/>
      </left>
      <right/>
      <top/>
      <bottom/>
      <diagonal/>
    </border>
    <border>
      <left style="medium">
        <color indexed="64"/>
      </left>
      <right/>
      <top/>
      <bottom style="medium">
        <color indexed="64"/>
      </bottom>
      <diagonal/>
    </border>
    <border>
      <left/>
      <right style="thin">
        <color auto="1"/>
      </right>
      <top style="thin">
        <color auto="1"/>
      </top>
      <bottom style="thin">
        <color auto="1"/>
      </bottom>
      <diagonal/>
    </border>
    <border>
      <left/>
      <right style="medium">
        <color rgb="FFE0E0E0"/>
      </right>
      <top/>
      <bottom style="medium">
        <color rgb="FFAEAEAE"/>
      </bottom>
      <diagonal/>
    </border>
    <border>
      <left/>
      <right/>
      <top/>
      <bottom style="double">
        <color indexed="64"/>
      </bottom>
      <diagonal/>
    </border>
    <border>
      <left/>
      <right/>
      <top style="double">
        <color rgb="FFABABAB"/>
      </top>
      <bottom style="double">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auto="1"/>
      </left>
      <right style="medium">
        <color rgb="FFE0E0E0"/>
      </right>
      <top style="medium">
        <color rgb="FFAEAEAE"/>
      </top>
      <bottom style="thin">
        <color indexed="64"/>
      </bottom>
      <diagonal/>
    </border>
    <border>
      <left/>
      <right style="medium">
        <color rgb="FFE0E0E0"/>
      </right>
      <top style="medium">
        <color rgb="FFAEAEAE"/>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9" fontId="7" fillId="0" borderId="0" applyFont="0" applyFill="0" applyBorder="0" applyAlignment="0" applyProtection="0"/>
    <xf numFmtId="43" fontId="7" fillId="0" borderId="0" applyFont="0" applyFill="0" applyBorder="0" applyAlignment="0" applyProtection="0"/>
    <xf numFmtId="0" fontId="12" fillId="0" borderId="0"/>
    <xf numFmtId="0" fontId="14" fillId="0" borderId="0"/>
    <xf numFmtId="0" fontId="7" fillId="0" borderId="0"/>
    <xf numFmtId="9" fontId="14" fillId="0" borderId="0" applyFont="0" applyFill="0" applyBorder="0" applyAlignment="0" applyProtection="0"/>
    <xf numFmtId="0" fontId="7" fillId="0" borderId="0"/>
    <xf numFmtId="0" fontId="14" fillId="0" borderId="0"/>
    <xf numFmtId="0" fontId="7" fillId="0" borderId="0"/>
  </cellStyleXfs>
  <cellXfs count="254">
    <xf numFmtId="0" fontId="0" fillId="0" borderId="0" xfId="0"/>
    <xf numFmtId="0" fontId="1" fillId="0" borderId="0" xfId="0" applyFont="1" applyBorder="1"/>
    <xf numFmtId="3" fontId="1" fillId="0" borderId="0" xfId="0" applyNumberFormat="1" applyFont="1" applyBorder="1" applyAlignment="1">
      <alignment horizontal="right"/>
    </xf>
    <xf numFmtId="0" fontId="2" fillId="0" borderId="1" xfId="0" applyFont="1" applyBorder="1"/>
    <xf numFmtId="0" fontId="2" fillId="0" borderId="2" xfId="0" applyFont="1" applyBorder="1"/>
    <xf numFmtId="0" fontId="1" fillId="0" borderId="0" xfId="0" applyFont="1"/>
    <xf numFmtId="0" fontId="4" fillId="0" borderId="0" xfId="0" applyFont="1"/>
    <xf numFmtId="0" fontId="4" fillId="0" borderId="0" xfId="0" applyFont="1" applyAlignment="1">
      <alignment vertical="center"/>
    </xf>
    <xf numFmtId="0" fontId="4" fillId="0" borderId="0" xfId="0" quotePrefix="1" applyFont="1"/>
    <xf numFmtId="0" fontId="5" fillId="0" borderId="0" xfId="0" applyFont="1" applyAlignment="1"/>
    <xf numFmtId="164" fontId="4" fillId="0" borderId="0" xfId="0" applyNumberFormat="1" applyFont="1"/>
    <xf numFmtId="0" fontId="9" fillId="2" borderId="1" xfId="0" applyFont="1" applyFill="1" applyBorder="1" applyAlignment="1">
      <alignment horizontal="center" vertical="center"/>
    </xf>
    <xf numFmtId="3" fontId="9" fillId="2" borderId="1" xfId="3" applyNumberFormat="1" applyFont="1" applyFill="1" applyBorder="1" applyAlignment="1">
      <alignment horizontal="center" vertical="center" wrapText="1"/>
    </xf>
    <xf numFmtId="0" fontId="13" fillId="0" borderId="0" xfId="3" applyFont="1" applyBorder="1" applyAlignment="1">
      <alignment horizontal="left"/>
    </xf>
    <xf numFmtId="0" fontId="11" fillId="0" borderId="0" xfId="0" applyFont="1"/>
    <xf numFmtId="0" fontId="11" fillId="3" borderId="0" xfId="0" applyFont="1" applyFill="1"/>
    <xf numFmtId="0" fontId="11" fillId="3" borderId="0" xfId="0" applyFont="1" applyFill="1" applyAlignment="1">
      <alignment wrapText="1"/>
    </xf>
    <xf numFmtId="0" fontId="10" fillId="0" borderId="0" xfId="0" applyFont="1" applyAlignment="1">
      <alignment vertical="top"/>
    </xf>
    <xf numFmtId="3" fontId="0" fillId="0" borderId="0" xfId="0" applyNumberFormat="1"/>
    <xf numFmtId="0" fontId="0" fillId="3" borderId="0" xfId="0" applyFill="1"/>
    <xf numFmtId="165" fontId="0" fillId="0" borderId="0" xfId="0" applyNumberFormat="1"/>
    <xf numFmtId="0" fontId="0" fillId="0" borderId="0" xfId="0" applyAlignment="1"/>
    <xf numFmtId="4" fontId="0" fillId="0" borderId="0" xfId="0" applyNumberFormat="1" applyAlignment="1"/>
    <xf numFmtId="0" fontId="0" fillId="0" borderId="0" xfId="0" applyAlignment="1">
      <alignment vertical="top" wrapText="1"/>
    </xf>
    <xf numFmtId="0" fontId="15" fillId="0" borderId="0" xfId="0" applyFont="1"/>
    <xf numFmtId="0" fontId="17" fillId="0" borderId="0" xfId="0" applyFont="1"/>
    <xf numFmtId="0" fontId="0" fillId="0" borderId="0" xfId="0"/>
    <xf numFmtId="0" fontId="0" fillId="0" borderId="0" xfId="0" applyBorder="1"/>
    <xf numFmtId="0" fontId="3" fillId="0" borderId="0" xfId="0" applyFont="1" applyAlignment="1"/>
    <xf numFmtId="0" fontId="0" fillId="0" borderId="0" xfId="0" applyAlignment="1"/>
    <xf numFmtId="0" fontId="0" fillId="0" borderId="0" xfId="0"/>
    <xf numFmtId="0" fontId="15" fillId="0" borderId="0" xfId="0" applyFont="1" applyAlignment="1">
      <alignment horizontal="center" vertical="center"/>
    </xf>
    <xf numFmtId="0" fontId="20" fillId="0" borderId="0" xfId="0" applyFont="1" applyAlignment="1">
      <alignment horizontal="center" vertical="center"/>
    </xf>
    <xf numFmtId="0" fontId="2" fillId="0" borderId="0" xfId="0" applyFont="1" applyBorder="1"/>
    <xf numFmtId="9" fontId="20" fillId="0" borderId="0" xfId="0" applyNumberFormat="1" applyFont="1" applyAlignment="1">
      <alignment horizontal="center" vertical="center"/>
    </xf>
    <xf numFmtId="0" fontId="1" fillId="0" borderId="3" xfId="0" applyFont="1" applyBorder="1"/>
    <xf numFmtId="0" fontId="8" fillId="0" borderId="0" xfId="0" applyFont="1" applyBorder="1"/>
    <xf numFmtId="3" fontId="8" fillId="0" borderId="0" xfId="2" applyNumberFormat="1" applyFont="1" applyBorder="1" applyAlignment="1">
      <alignment horizontal="right"/>
    </xf>
    <xf numFmtId="9" fontId="8" fillId="0" borderId="0" xfId="1" applyFont="1" applyBorder="1" applyAlignment="1">
      <alignment horizontal="right"/>
    </xf>
    <xf numFmtId="0" fontId="4" fillId="0" borderId="0" xfId="0" quotePrefix="1" applyFont="1" applyFill="1"/>
    <xf numFmtId="0" fontId="15" fillId="0" borderId="0" xfId="0" applyFont="1" applyAlignment="1">
      <alignment vertical="center"/>
    </xf>
    <xf numFmtId="0" fontId="23" fillId="0" borderId="4" xfId="0" applyFont="1" applyBorder="1" applyAlignment="1">
      <alignment vertical="center"/>
    </xf>
    <xf numFmtId="10" fontId="15" fillId="0" borderId="0" xfId="0" applyNumberFormat="1" applyFont="1" applyBorder="1" applyAlignment="1">
      <alignment horizontal="center" vertical="center" wrapText="1"/>
    </xf>
    <xf numFmtId="0" fontId="19" fillId="0" borderId="0" xfId="0" applyFont="1" applyAlignment="1">
      <alignment horizontal="center" vertical="center"/>
    </xf>
    <xf numFmtId="0" fontId="0" fillId="0" borderId="0" xfId="0" applyAlignment="1"/>
    <xf numFmtId="0" fontId="19" fillId="0" borderId="0" xfId="0" applyFont="1" applyAlignment="1">
      <alignment horizontal="left" vertical="top"/>
    </xf>
    <xf numFmtId="0" fontId="16" fillId="0" borderId="0" xfId="0" applyFont="1" applyAlignment="1">
      <alignment horizontal="center" vertical="center" wrapText="1"/>
    </xf>
    <xf numFmtId="0" fontId="0" fillId="0" borderId="0" xfId="0" applyFont="1"/>
    <xf numFmtId="0" fontId="0" fillId="0" borderId="0" xfId="0"/>
    <xf numFmtId="0" fontId="19" fillId="0" borderId="0" xfId="0" applyFont="1" applyAlignment="1">
      <alignment horizontal="left" vertical="top"/>
    </xf>
    <xf numFmtId="0" fontId="0" fillId="0" borderId="0" xfId="0"/>
    <xf numFmtId="10" fontId="0" fillId="0" borderId="0" xfId="0" applyNumberFormat="1"/>
    <xf numFmtId="0" fontId="19" fillId="0" borderId="0" xfId="0" applyFont="1" applyAlignment="1">
      <alignment horizontal="center"/>
    </xf>
    <xf numFmtId="0" fontId="11" fillId="0" borderId="0" xfId="0" applyFont="1" applyAlignment="1">
      <alignment vertical="center"/>
    </xf>
    <xf numFmtId="0" fontId="11" fillId="0" borderId="0" xfId="0" applyFont="1" applyAlignment="1">
      <alignment horizontal="left" vertical="top"/>
    </xf>
    <xf numFmtId="10" fontId="0" fillId="0" borderId="0" xfId="0" applyNumberFormat="1" applyBorder="1"/>
    <xf numFmtId="0" fontId="19" fillId="0" borderId="0" xfId="0" applyFont="1"/>
    <xf numFmtId="0" fontId="25" fillId="0" borderId="0" xfId="0" applyFont="1" applyAlignment="1">
      <alignment horizontal="left" vertical="top"/>
    </xf>
    <xf numFmtId="0" fontId="26" fillId="4" borderId="8" xfId="0" applyFont="1" applyFill="1" applyBorder="1" applyAlignment="1">
      <alignment vertical="center"/>
    </xf>
    <xf numFmtId="0" fontId="27" fillId="0" borderId="0" xfId="0" applyFont="1" applyFill="1" applyBorder="1" applyAlignment="1">
      <alignment horizontal="left" vertical="top" wrapText="1"/>
    </xf>
    <xf numFmtId="165" fontId="19" fillId="0" borderId="0" xfId="0" applyNumberFormat="1" applyFont="1" applyAlignment="1">
      <alignment horizontal="left" vertical="top"/>
    </xf>
    <xf numFmtId="0" fontId="11" fillId="0" borderId="4" xfId="0" applyFont="1" applyBorder="1"/>
    <xf numFmtId="0" fontId="28" fillId="0" borderId="4" xfId="0" applyFont="1" applyFill="1" applyBorder="1" applyAlignment="1">
      <alignment horizontal="left" vertical="top" wrapText="1"/>
    </xf>
    <xf numFmtId="0" fontId="11" fillId="0" borderId="4" xfId="0" applyFont="1" applyBorder="1" applyAlignment="1">
      <alignment horizontal="left" vertical="top"/>
    </xf>
    <xf numFmtId="0" fontId="28" fillId="0" borderId="4" xfId="0" applyFont="1" applyFill="1" applyBorder="1" applyAlignment="1">
      <alignment vertical="top" wrapText="1"/>
    </xf>
    <xf numFmtId="9" fontId="0" fillId="0" borderId="0" xfId="0" applyNumberFormat="1"/>
    <xf numFmtId="3" fontId="15" fillId="0" borderId="0" xfId="0" applyNumberFormat="1" applyFont="1" applyBorder="1" applyAlignment="1">
      <alignment horizontal="center" vertical="center" wrapText="1"/>
    </xf>
    <xf numFmtId="3" fontId="0" fillId="0" borderId="0" xfId="0" applyNumberFormat="1" applyBorder="1"/>
    <xf numFmtId="0" fontId="11" fillId="0" borderId="4" xfId="0" applyFont="1" applyBorder="1" applyAlignment="1">
      <alignment horizontal="right"/>
    </xf>
    <xf numFmtId="0" fontId="11" fillId="0" borderId="4" xfId="0" applyFont="1" applyBorder="1" applyAlignment="1">
      <alignment horizontal="right" vertical="top"/>
    </xf>
    <xf numFmtId="0" fontId="22" fillId="0" borderId="0" xfId="0" applyFont="1"/>
    <xf numFmtId="3" fontId="19" fillId="0" borderId="0" xfId="0" applyNumberFormat="1" applyFont="1" applyBorder="1" applyAlignment="1">
      <alignment horizontal="right"/>
    </xf>
    <xf numFmtId="0" fontId="11" fillId="0" borderId="4" xfId="0" applyFont="1" applyBorder="1" applyAlignment="1">
      <alignment horizontal="left"/>
    </xf>
    <xf numFmtId="165" fontId="11" fillId="0" borderId="4" xfId="0" applyNumberFormat="1" applyFont="1" applyBorder="1" applyAlignment="1">
      <alignment horizontal="right" vertical="top"/>
    </xf>
    <xf numFmtId="10" fontId="0" fillId="0" borderId="0" xfId="0" applyNumberFormat="1" applyFont="1" applyAlignment="1">
      <alignment horizontal="right"/>
    </xf>
    <xf numFmtId="0" fontId="6" fillId="0" borderId="0" xfId="0" applyFont="1" applyAlignment="1">
      <alignment vertical="center" wrapText="1"/>
    </xf>
    <xf numFmtId="3" fontId="1" fillId="0" borderId="0" xfId="0" applyNumberFormat="1" applyFont="1"/>
    <xf numFmtId="0" fontId="0" fillId="0" borderId="0" xfId="0" applyAlignment="1"/>
    <xf numFmtId="0" fontId="6" fillId="0" borderId="0" xfId="0" quotePrefix="1" applyFont="1" applyAlignment="1">
      <alignment vertical="center" wrapText="1"/>
    </xf>
    <xf numFmtId="0" fontId="4" fillId="0" borderId="0" xfId="0" applyFont="1" applyAlignment="1">
      <alignment horizontal="left" vertical="top" wrapText="1"/>
    </xf>
    <xf numFmtId="0" fontId="19" fillId="0" borderId="0" xfId="0" applyFont="1" applyAlignment="1">
      <alignment horizontal="left" vertical="top"/>
    </xf>
    <xf numFmtId="0" fontId="1" fillId="0" borderId="14" xfId="0" applyFont="1" applyBorder="1"/>
    <xf numFmtId="0" fontId="1" fillId="0" borderId="15" xfId="0" applyFont="1" applyBorder="1"/>
    <xf numFmtId="0" fontId="2" fillId="0" borderId="15" xfId="0" applyFont="1" applyBorder="1"/>
    <xf numFmtId="0" fontId="2" fillId="0" borderId="14" xfId="0" applyFont="1" applyBorder="1"/>
    <xf numFmtId="3" fontId="19" fillId="0" borderId="0" xfId="0" applyNumberFormat="1" applyFont="1" applyBorder="1"/>
    <xf numFmtId="0" fontId="30" fillId="0" borderId="0" xfId="0" applyFont="1"/>
    <xf numFmtId="3" fontId="2" fillId="0" borderId="14" xfId="0" applyNumberFormat="1" applyFont="1" applyBorder="1" applyAlignment="1">
      <alignment horizontal="right"/>
    </xf>
    <xf numFmtId="0" fontId="2" fillId="0" borderId="0" xfId="0" applyFont="1"/>
    <xf numFmtId="3" fontId="1" fillId="0" borderId="14" xfId="0" applyNumberFormat="1" applyFont="1" applyBorder="1" applyAlignment="1">
      <alignment horizontal="right"/>
    </xf>
    <xf numFmtId="0" fontId="30" fillId="0" borderId="0" xfId="0" applyFont="1" applyAlignment="1">
      <alignment horizontal="right"/>
    </xf>
    <xf numFmtId="0" fontId="15" fillId="0" borderId="0" xfId="0" applyFont="1" applyFill="1"/>
    <xf numFmtId="165" fontId="11" fillId="0" borderId="0" xfId="0" applyNumberFormat="1" applyFont="1"/>
    <xf numFmtId="0" fontId="11" fillId="0" borderId="0" xfId="0" applyFont="1" applyFill="1"/>
    <xf numFmtId="0" fontId="16" fillId="0" borderId="0" xfId="0" applyFont="1" applyFill="1"/>
    <xf numFmtId="3" fontId="8" fillId="0" borderId="0" xfId="2" applyNumberFormat="1" applyFont="1" applyFill="1" applyBorder="1" applyAlignment="1">
      <alignment horizontal="right"/>
    </xf>
    <xf numFmtId="9" fontId="8" fillId="0" borderId="0" xfId="1" applyFont="1" applyFill="1" applyBorder="1" applyAlignment="1">
      <alignment horizontal="right"/>
    </xf>
    <xf numFmtId="0" fontId="17" fillId="0" borderId="0" xfId="0" applyFont="1" applyBorder="1" applyAlignment="1">
      <alignment vertical="center"/>
    </xf>
    <xf numFmtId="3" fontId="17" fillId="0" borderId="0" xfId="0" applyNumberFormat="1" applyFont="1" applyBorder="1" applyAlignment="1">
      <alignment horizontal="center" vertical="center" wrapText="1"/>
    </xf>
    <xf numFmtId="10" fontId="17" fillId="0" borderId="0" xfId="0" applyNumberFormat="1" applyFont="1" applyBorder="1" applyAlignment="1">
      <alignment horizontal="center" vertical="center"/>
    </xf>
    <xf numFmtId="0" fontId="0" fillId="6" borderId="12" xfId="0" applyFont="1" applyFill="1" applyBorder="1" applyAlignment="1">
      <alignment horizontal="center" vertical="center" wrapText="1"/>
    </xf>
    <xf numFmtId="0" fontId="0" fillId="6" borderId="19" xfId="0" applyFont="1" applyFill="1" applyBorder="1" applyAlignment="1">
      <alignment horizontal="center"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23" fillId="6" borderId="4" xfId="0" applyFont="1" applyFill="1" applyBorder="1" applyAlignment="1">
      <alignment horizontal="center" vertical="center" wrapText="1"/>
    </xf>
    <xf numFmtId="0" fontId="23" fillId="6" borderId="4" xfId="0" applyFont="1" applyFill="1" applyBorder="1" applyAlignment="1">
      <alignment horizontal="center" vertical="center"/>
    </xf>
    <xf numFmtId="0" fontId="0" fillId="0" borderId="0" xfId="0" applyAlignment="1"/>
    <xf numFmtId="9" fontId="11" fillId="0" borderId="0" xfId="0" applyNumberFormat="1" applyFont="1" applyBorder="1" applyAlignment="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34" fillId="0" borderId="0" xfId="0" applyFont="1" applyAlignment="1"/>
    <xf numFmtId="0" fontId="33" fillId="7" borderId="4"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29" fillId="0" borderId="1" xfId="0" applyFont="1" applyBorder="1" applyAlignment="1">
      <alignment horizontal="left" vertical="top"/>
    </xf>
    <xf numFmtId="0" fontId="18" fillId="0" borderId="1" xfId="0" applyFont="1" applyFill="1" applyBorder="1" applyAlignment="1">
      <alignment horizontal="center"/>
    </xf>
    <xf numFmtId="0" fontId="11" fillId="0" borderId="1" xfId="0" applyFont="1" applyBorder="1" applyAlignment="1">
      <alignment horizontal="center" vertical="top"/>
    </xf>
    <xf numFmtId="165" fontId="0" fillId="0" borderId="0" xfId="1" applyNumberFormat="1" applyFont="1"/>
    <xf numFmtId="0" fontId="2" fillId="0" borderId="14" xfId="0" applyNumberFormat="1" applyFont="1" applyBorder="1" applyAlignment="1">
      <alignment horizontal="right"/>
    </xf>
    <xf numFmtId="0" fontId="2" fillId="0" borderId="16" xfId="0" applyFont="1" applyBorder="1"/>
    <xf numFmtId="0" fontId="35" fillId="0" borderId="0" xfId="0" applyFont="1"/>
    <xf numFmtId="0" fontId="34" fillId="0" borderId="0" xfId="0" applyFont="1" applyAlignment="1">
      <alignment vertical="center"/>
    </xf>
    <xf numFmtId="0" fontId="22" fillId="0" borderId="20" xfId="0" applyFont="1" applyBorder="1" applyAlignment="1">
      <alignment vertical="center"/>
    </xf>
    <xf numFmtId="0" fontId="22" fillId="5" borderId="8" xfId="0" applyFont="1" applyFill="1" applyBorder="1" applyAlignment="1">
      <alignment vertical="center"/>
    </xf>
    <xf numFmtId="0" fontId="19" fillId="0" borderId="21" xfId="0" applyFont="1" applyBorder="1" applyAlignment="1">
      <alignment vertical="center"/>
    </xf>
    <xf numFmtId="0" fontId="19" fillId="4" borderId="11" xfId="0" applyFont="1" applyFill="1" applyBorder="1" applyAlignment="1">
      <alignment vertical="center"/>
    </xf>
    <xf numFmtId="10" fontId="2" fillId="0" borderId="0" xfId="0" applyNumberFormat="1" applyFont="1"/>
    <xf numFmtId="3" fontId="1" fillId="0" borderId="0" xfId="0" applyNumberFormat="1" applyFont="1" applyFill="1" applyBorder="1" applyAlignment="1">
      <alignment horizontal="right"/>
    </xf>
    <xf numFmtId="0" fontId="36" fillId="0" borderId="0" xfId="0" applyFont="1" applyAlignment="1">
      <alignment vertical="top"/>
    </xf>
    <xf numFmtId="0" fontId="19" fillId="0" borderId="0" xfId="0" applyFont="1" applyAlignment="1">
      <alignment horizontal="left" vertical="top" wrapText="1"/>
    </xf>
    <xf numFmtId="0" fontId="19" fillId="0" borderId="0" xfId="0" applyFont="1" applyAlignment="1">
      <alignment horizontal="left" vertical="top"/>
    </xf>
    <xf numFmtId="0" fontId="36" fillId="0" borderId="0" xfId="0" applyFont="1" applyFill="1" applyAlignment="1">
      <alignment vertical="top"/>
    </xf>
    <xf numFmtId="0" fontId="0" fillId="0" borderId="0" xfId="0" applyFill="1"/>
    <xf numFmtId="0" fontId="0" fillId="0" borderId="4" xfId="0" applyFill="1" applyBorder="1" applyAlignment="1">
      <alignment horizontal="left" vertical="top"/>
    </xf>
    <xf numFmtId="3" fontId="0" fillId="0" borderId="4" xfId="0" applyNumberFormat="1" applyFill="1" applyBorder="1"/>
    <xf numFmtId="3" fontId="11" fillId="0" borderId="22" xfId="0" applyNumberFormat="1" applyFont="1" applyFill="1" applyBorder="1" applyAlignment="1">
      <alignment horizontal="right" vertical="top"/>
    </xf>
    <xf numFmtId="0" fontId="37" fillId="0" borderId="0" xfId="0" applyFont="1" applyFill="1" applyAlignment="1">
      <alignment vertical="top"/>
    </xf>
    <xf numFmtId="3" fontId="0" fillId="0" borderId="0" xfId="0" applyNumberFormat="1" applyFill="1"/>
    <xf numFmtId="0" fontId="37" fillId="0" borderId="0" xfId="0" applyFont="1" applyFill="1" applyAlignment="1">
      <alignment vertical="top" wrapText="1"/>
    </xf>
    <xf numFmtId="165" fontId="0" fillId="0" borderId="0" xfId="0" applyNumberFormat="1" applyFill="1"/>
    <xf numFmtId="3" fontId="0" fillId="0" borderId="0" xfId="0" applyNumberFormat="1" applyFont="1" applyFill="1"/>
    <xf numFmtId="0" fontId="0" fillId="0" borderId="0" xfId="0" applyFont="1" applyFill="1"/>
    <xf numFmtId="3" fontId="0" fillId="0" borderId="4" xfId="0" applyNumberFormat="1" applyFont="1" applyFill="1" applyBorder="1"/>
    <xf numFmtId="10" fontId="11" fillId="0" borderId="4" xfId="0" applyNumberFormat="1" applyFont="1" applyFill="1" applyBorder="1"/>
    <xf numFmtId="0" fontId="33" fillId="0" borderId="0" xfId="0" applyFont="1" applyFill="1" applyAlignment="1"/>
    <xf numFmtId="0" fontId="34" fillId="0" borderId="0" xfId="0" applyFont="1" applyFill="1"/>
    <xf numFmtId="165" fontId="11" fillId="0" borderId="4" xfId="0" applyNumberFormat="1" applyFont="1" applyFill="1" applyBorder="1" applyAlignment="1">
      <alignment horizontal="center" vertical="center" wrapText="1"/>
    </xf>
    <xf numFmtId="165" fontId="11" fillId="0" borderId="4" xfId="0" applyNumberFormat="1" applyFont="1" applyFill="1" applyBorder="1" applyAlignment="1">
      <alignment horizontal="center" vertical="center"/>
    </xf>
    <xf numFmtId="0" fontId="19" fillId="0" borderId="0" xfId="0" applyFont="1" applyFill="1" applyAlignment="1">
      <alignment horizontal="center" vertical="center"/>
    </xf>
    <xf numFmtId="3" fontId="19" fillId="0" borderId="0" xfId="0" applyNumberFormat="1" applyFont="1" applyFill="1" applyBorder="1"/>
    <xf numFmtId="0" fontId="3" fillId="0" borderId="0" xfId="0" applyFont="1" applyFill="1" applyAlignment="1"/>
    <xf numFmtId="0" fontId="2" fillId="0" borderId="1" xfId="0" applyFont="1" applyFill="1" applyBorder="1" applyAlignment="1">
      <alignment horizontal="right" vertical="center"/>
    </xf>
    <xf numFmtId="3" fontId="1" fillId="0" borderId="14" xfId="0" applyNumberFormat="1" applyFont="1" applyFill="1" applyBorder="1"/>
    <xf numFmtId="3" fontId="1" fillId="0" borderId="0" xfId="0" applyNumberFormat="1" applyFont="1" applyFill="1" applyBorder="1"/>
    <xf numFmtId="3" fontId="2" fillId="0" borderId="14" xfId="0" applyNumberFormat="1" applyFont="1" applyFill="1" applyBorder="1"/>
    <xf numFmtId="3" fontId="2" fillId="0" borderId="2" xfId="0" applyNumberFormat="1" applyFont="1" applyFill="1" applyBorder="1"/>
    <xf numFmtId="0" fontId="22" fillId="0" borderId="0" xfId="0" applyFont="1" applyFill="1"/>
    <xf numFmtId="0" fontId="19" fillId="0" borderId="0" xfId="0" applyFont="1" applyFill="1" applyAlignment="1">
      <alignment horizontal="center"/>
    </xf>
    <xf numFmtId="0" fontId="1" fillId="0" borderId="0" xfId="0" applyFont="1" applyFill="1"/>
    <xf numFmtId="3" fontId="19" fillId="0" borderId="0" xfId="0" applyNumberFormat="1" applyFont="1" applyFill="1" applyBorder="1" applyAlignment="1">
      <alignment horizontal="right"/>
    </xf>
    <xf numFmtId="0" fontId="30" fillId="0" borderId="0" xfId="0" applyFont="1" applyFill="1"/>
    <xf numFmtId="0" fontId="3" fillId="0" borderId="0" xfId="0" applyFont="1" applyFill="1"/>
    <xf numFmtId="0" fontId="3" fillId="0" borderId="0" xfId="0" applyFont="1" applyFill="1" applyAlignment="1">
      <alignment horizontal="right"/>
    </xf>
    <xf numFmtId="0" fontId="13" fillId="0" borderId="14" xfId="0" applyFont="1" applyBorder="1"/>
    <xf numFmtId="0" fontId="13" fillId="0" borderId="0" xfId="0" applyFont="1" applyBorder="1"/>
    <xf numFmtId="0" fontId="4" fillId="0" borderId="0" xfId="0" applyFont="1" applyFill="1" applyAlignment="1">
      <alignment vertical="center"/>
    </xf>
    <xf numFmtId="3" fontId="13" fillId="0" borderId="14" xfId="0" applyNumberFormat="1" applyFont="1" applyFill="1" applyBorder="1" applyAlignment="1">
      <alignment horizontal="right"/>
    </xf>
    <xf numFmtId="3" fontId="1" fillId="0" borderId="14" xfId="0" applyNumberFormat="1" applyFont="1" applyFill="1" applyBorder="1" applyAlignment="1">
      <alignment horizontal="right"/>
    </xf>
    <xf numFmtId="3" fontId="13" fillId="0" borderId="0" xfId="0" applyNumberFormat="1" applyFont="1" applyFill="1" applyBorder="1" applyAlignment="1">
      <alignment horizontal="right"/>
    </xf>
    <xf numFmtId="3" fontId="2" fillId="0" borderId="14" xfId="0" applyNumberFormat="1" applyFont="1" applyFill="1" applyBorder="1" applyAlignment="1">
      <alignment horizontal="right"/>
    </xf>
    <xf numFmtId="3" fontId="2" fillId="0" borderId="16" xfId="0" applyNumberFormat="1" applyFont="1" applyFill="1" applyBorder="1" applyAlignment="1">
      <alignment horizontal="right"/>
    </xf>
    <xf numFmtId="10" fontId="19" fillId="0" borderId="0" xfId="0" applyNumberFormat="1" applyFont="1" applyFill="1" applyAlignment="1">
      <alignment horizontal="left" vertical="top"/>
    </xf>
    <xf numFmtId="0" fontId="4" fillId="0" borderId="0" xfId="0" applyFont="1" applyFill="1"/>
    <xf numFmtId="3" fontId="2" fillId="0" borderId="16" xfId="0" applyNumberFormat="1" applyFont="1" applyBorder="1" applyAlignment="1">
      <alignment horizontal="right" vertical="center"/>
    </xf>
    <xf numFmtId="0" fontId="2" fillId="0" borderId="25" xfId="0" applyFont="1" applyBorder="1" applyAlignment="1">
      <alignment vertical="center"/>
    </xf>
    <xf numFmtId="3" fontId="2" fillId="0" borderId="25" xfId="0" applyNumberFormat="1" applyFont="1" applyBorder="1" applyAlignment="1">
      <alignment horizontal="right" vertical="center"/>
    </xf>
    <xf numFmtId="10" fontId="2" fillId="0" borderId="24" xfId="1" applyNumberFormat="1" applyFont="1" applyFill="1" applyBorder="1" applyAlignment="1">
      <alignment vertical="center"/>
    </xf>
    <xf numFmtId="10" fontId="2" fillId="0" borderId="24" xfId="1" applyNumberFormat="1" applyFont="1" applyFill="1" applyBorder="1" applyAlignment="1">
      <alignment horizontal="right" vertical="center"/>
    </xf>
    <xf numFmtId="0" fontId="0" fillId="0" borderId="0" xfId="0" applyAlignment="1">
      <alignment vertical="top"/>
    </xf>
    <xf numFmtId="0" fontId="19" fillId="0" borderId="0" xfId="0" applyFont="1" applyAlignment="1">
      <alignment vertical="top"/>
    </xf>
    <xf numFmtId="0" fontId="0" fillId="0" borderId="4" xfId="0" applyFill="1" applyBorder="1" applyAlignment="1">
      <alignment horizontal="left"/>
    </xf>
    <xf numFmtId="0" fontId="0" fillId="0" borderId="4" xfId="0" applyFill="1" applyBorder="1"/>
    <xf numFmtId="0" fontId="15" fillId="0" borderId="0" xfId="0" applyFont="1" applyFill="1" applyAlignment="1">
      <alignment horizontal="center" vertical="center"/>
    </xf>
    <xf numFmtId="3" fontId="2" fillId="0" borderId="0" xfId="2" applyNumberFormat="1" applyFont="1" applyFill="1" applyBorder="1" applyAlignment="1">
      <alignment horizontal="right"/>
    </xf>
    <xf numFmtId="9" fontId="2" fillId="0" borderId="0" xfId="1" applyFont="1" applyFill="1" applyBorder="1" applyAlignment="1">
      <alignment horizontal="right"/>
    </xf>
    <xf numFmtId="3" fontId="1" fillId="0" borderId="3" xfId="2" applyNumberFormat="1" applyFont="1" applyFill="1" applyBorder="1" applyAlignment="1">
      <alignment horizontal="right"/>
    </xf>
    <xf numFmtId="9" fontId="1" fillId="0" borderId="3" xfId="1" applyNumberFormat="1" applyFont="1" applyFill="1" applyBorder="1" applyAlignment="1">
      <alignment horizontal="right"/>
    </xf>
    <xf numFmtId="3" fontId="1" fillId="0" borderId="0" xfId="2" applyNumberFormat="1" applyFont="1" applyFill="1" applyBorder="1" applyAlignment="1">
      <alignment horizontal="right"/>
    </xf>
    <xf numFmtId="9" fontId="1" fillId="0" borderId="0" xfId="1" applyNumberFormat="1" applyFont="1" applyFill="1" applyBorder="1" applyAlignment="1">
      <alignment horizontal="right"/>
    </xf>
    <xf numFmtId="3" fontId="1" fillId="0" borderId="1" xfId="2" applyNumberFormat="1" applyFont="1" applyFill="1" applyBorder="1" applyAlignment="1">
      <alignment horizontal="right"/>
    </xf>
    <xf numFmtId="9" fontId="1" fillId="0" borderId="1" xfId="1" applyFont="1" applyFill="1" applyBorder="1" applyAlignment="1">
      <alignment horizontal="right"/>
    </xf>
    <xf numFmtId="0" fontId="0" fillId="0" borderId="0" xfId="0" applyFill="1" applyAlignment="1">
      <alignment horizontal="right"/>
    </xf>
    <xf numFmtId="10" fontId="11" fillId="0" borderId="0" xfId="0" applyNumberFormat="1" applyFont="1" applyFill="1"/>
    <xf numFmtId="165" fontId="19" fillId="0" borderId="0" xfId="0" applyNumberFormat="1" applyFont="1" applyFill="1"/>
    <xf numFmtId="3" fontId="34" fillId="0" borderId="10" xfId="0" applyNumberFormat="1" applyFont="1" applyFill="1" applyBorder="1" applyAlignment="1">
      <alignment horizontal="center" vertical="center" wrapText="1"/>
    </xf>
    <xf numFmtId="0" fontId="0" fillId="6" borderId="10" xfId="0" applyFont="1" applyFill="1" applyBorder="1" applyAlignment="1">
      <alignment horizontal="center" vertical="center" wrapText="1"/>
    </xf>
    <xf numFmtId="0" fontId="0" fillId="6" borderId="26" xfId="0" applyFont="1" applyFill="1" applyBorder="1" applyAlignment="1">
      <alignment horizontal="center" vertical="center" wrapText="1"/>
    </xf>
    <xf numFmtId="3" fontId="34" fillId="0" borderId="19" xfId="0" applyNumberFormat="1" applyFont="1" applyFill="1" applyBorder="1" applyAlignment="1">
      <alignment horizontal="center" vertical="center" wrapText="1"/>
    </xf>
    <xf numFmtId="165" fontId="34" fillId="0" borderId="7" xfId="1" applyNumberFormat="1" applyFont="1" applyFill="1" applyBorder="1" applyAlignment="1">
      <alignment horizontal="center" vertical="center" wrapText="1"/>
    </xf>
    <xf numFmtId="165" fontId="34" fillId="0" borderId="27" xfId="1" applyNumberFormat="1" applyFont="1" applyFill="1" applyBorder="1" applyAlignment="1">
      <alignment horizontal="center" vertical="center" wrapText="1"/>
    </xf>
    <xf numFmtId="3" fontId="38" fillId="0" borderId="23" xfId="0" applyNumberFormat="1" applyFont="1" applyFill="1" applyBorder="1" applyAlignment="1">
      <alignment horizontal="right" vertical="center" wrapText="1"/>
    </xf>
    <xf numFmtId="165" fontId="38" fillId="0" borderId="23" xfId="0" applyNumberFormat="1" applyFont="1" applyFill="1" applyBorder="1" applyAlignment="1">
      <alignment horizontal="right" vertical="center" wrapText="1"/>
    </xf>
    <xf numFmtId="3" fontId="38" fillId="0" borderId="28" xfId="0" applyNumberFormat="1" applyFont="1" applyFill="1" applyBorder="1" applyAlignment="1">
      <alignment horizontal="right" vertical="center" wrapText="1"/>
    </xf>
    <xf numFmtId="9" fontId="38" fillId="0" borderId="29" xfId="0" applyNumberFormat="1" applyFont="1" applyFill="1" applyBorder="1" applyAlignment="1">
      <alignment horizontal="right" vertical="center" wrapText="1"/>
    </xf>
    <xf numFmtId="0" fontId="14" fillId="0" borderId="0" xfId="0" applyFont="1" applyFill="1"/>
    <xf numFmtId="3" fontId="32" fillId="0" borderId="13" xfId="0" applyNumberFormat="1" applyFont="1" applyFill="1" applyBorder="1" applyAlignment="1">
      <alignment horizontal="right"/>
    </xf>
    <xf numFmtId="10" fontId="11" fillId="0" borderId="9" xfId="0" applyNumberFormat="1" applyFont="1" applyFill="1" applyBorder="1"/>
    <xf numFmtId="3" fontId="32" fillId="5" borderId="11" xfId="0" applyNumberFormat="1" applyFont="1" applyFill="1" applyBorder="1" applyAlignment="1">
      <alignment horizontal="right"/>
    </xf>
    <xf numFmtId="165" fontId="0" fillId="0" borderId="4" xfId="0" applyNumberFormat="1" applyFill="1" applyBorder="1"/>
    <xf numFmtId="0" fontId="0" fillId="0" borderId="1" xfId="0" applyFill="1" applyBorder="1"/>
    <xf numFmtId="3" fontId="0" fillId="0" borderId="1" xfId="0" applyNumberFormat="1" applyFill="1" applyBorder="1" applyAlignment="1">
      <alignment horizontal="center"/>
    </xf>
    <xf numFmtId="165" fontId="18" fillId="0" borderId="1" xfId="0" applyNumberFormat="1" applyFont="1" applyFill="1" applyBorder="1" applyAlignment="1">
      <alignment horizontal="center"/>
    </xf>
    <xf numFmtId="165" fontId="19" fillId="0" borderId="0" xfId="0" applyNumberFormat="1" applyFont="1" applyFill="1" applyAlignment="1">
      <alignment vertical="top" wrapText="1"/>
    </xf>
    <xf numFmtId="0" fontId="11" fillId="0" borderId="0" xfId="0" applyFont="1" applyFill="1" applyAlignment="1">
      <alignment horizontal="left" vertical="top" wrapText="1"/>
    </xf>
    <xf numFmtId="0" fontId="34" fillId="0" borderId="0" xfId="0" applyFont="1" applyFill="1" applyAlignment="1">
      <alignment vertical="center"/>
    </xf>
    <xf numFmtId="0" fontId="0" fillId="0" borderId="0" xfId="0" applyFill="1" applyAlignment="1">
      <alignment horizontal="center"/>
    </xf>
    <xf numFmtId="0" fontId="11" fillId="0" borderId="4" xfId="0" applyFont="1" applyFill="1" applyBorder="1" applyAlignment="1">
      <alignment horizontal="left" vertical="top" wrapText="1"/>
    </xf>
    <xf numFmtId="0" fontId="18" fillId="0" borderId="4" xfId="0" applyFont="1" applyFill="1" applyBorder="1" applyAlignment="1">
      <alignment horizontal="center" vertical="top" wrapText="1"/>
    </xf>
    <xf numFmtId="0" fontId="11" fillId="0" borderId="4" xfId="0" applyFont="1" applyFill="1" applyBorder="1" applyAlignment="1">
      <alignment horizontal="center" vertical="top" wrapText="1"/>
    </xf>
    <xf numFmtId="166" fontId="0" fillId="0" borderId="4" xfId="2" applyNumberFormat="1" applyFont="1" applyFill="1" applyBorder="1" applyAlignment="1">
      <alignment horizontal="center" vertical="center"/>
    </xf>
    <xf numFmtId="166" fontId="0" fillId="0" borderId="4" xfId="2" applyNumberFormat="1" applyFont="1" applyFill="1" applyBorder="1" applyAlignment="1">
      <alignment horizontal="left" vertical="top"/>
    </xf>
    <xf numFmtId="165" fontId="11" fillId="0" borderId="4" xfId="1" applyNumberFormat="1" applyFont="1" applyFill="1" applyBorder="1" applyAlignment="1">
      <alignment horizontal="center"/>
    </xf>
    <xf numFmtId="3" fontId="39" fillId="0" borderId="4" xfId="0" applyNumberFormat="1" applyFont="1" applyFill="1" applyBorder="1" applyAlignment="1">
      <alignment horizontal="right" vertical="top"/>
    </xf>
    <xf numFmtId="0" fontId="9" fillId="9" borderId="1" xfId="0" applyFont="1" applyFill="1" applyBorder="1" applyAlignment="1">
      <alignment horizontal="center" vertical="center"/>
    </xf>
    <xf numFmtId="0" fontId="19" fillId="0" borderId="0" xfId="0" applyFont="1" applyFill="1" applyAlignment="1">
      <alignment horizontal="center" vertical="center"/>
    </xf>
    <xf numFmtId="0" fontId="10" fillId="0" borderId="0" xfId="0" applyFont="1" applyFill="1" applyAlignment="1">
      <alignment vertical="top" wrapText="1"/>
    </xf>
    <xf numFmtId="0" fontId="0" fillId="0" borderId="0" xfId="0" applyFill="1" applyAlignment="1"/>
    <xf numFmtId="0" fontId="10" fillId="0" borderId="0" xfId="0" applyFont="1" applyFill="1" applyAlignment="1">
      <alignment horizontal="left" vertical="top" wrapText="1"/>
    </xf>
    <xf numFmtId="0" fontId="2" fillId="0" borderId="16" xfId="0" applyFont="1" applyBorder="1" applyAlignment="1">
      <alignment horizontal="left" vertical="center" wrapText="1"/>
    </xf>
    <xf numFmtId="0" fontId="2" fillId="0" borderId="24" xfId="0" applyFont="1" applyBorder="1" applyAlignment="1">
      <alignment horizontal="left" vertical="center" wrapText="1"/>
    </xf>
    <xf numFmtId="0" fontId="19" fillId="0" borderId="0" xfId="0" applyFont="1" applyFill="1" applyAlignment="1">
      <alignment horizontal="left" vertical="top" wrapText="1"/>
    </xf>
    <xf numFmtId="0" fontId="34" fillId="0" borderId="0" xfId="0" applyFont="1" applyAlignment="1">
      <alignment horizontal="left" vertical="top"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19" fillId="0" borderId="0" xfId="0" applyFont="1" applyAlignment="1">
      <alignment horizontal="left" vertical="top"/>
    </xf>
    <xf numFmtId="0" fontId="19" fillId="0" borderId="0" xfId="0" applyFont="1" applyAlignment="1">
      <alignment horizontal="left" vertical="top" wrapText="1"/>
    </xf>
    <xf numFmtId="0" fontId="19" fillId="10" borderId="30" xfId="0" applyFont="1" applyFill="1" applyBorder="1" applyAlignment="1">
      <alignment horizontal="center" vertical="center" wrapText="1"/>
    </xf>
    <xf numFmtId="0" fontId="11" fillId="10" borderId="31" xfId="0"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31" xfId="0" applyFont="1" applyFill="1" applyBorder="1" applyAlignment="1">
      <alignment horizontal="center" vertical="center" wrapText="1"/>
    </xf>
    <xf numFmtId="0" fontId="11" fillId="11" borderId="33"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1" borderId="22"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34" xfId="0" applyFont="1" applyFill="1" applyBorder="1" applyAlignment="1">
      <alignment horizontal="center" vertical="center" wrapText="1"/>
    </xf>
    <xf numFmtId="0" fontId="11" fillId="0" borderId="35" xfId="0" applyFont="1" applyBorder="1" applyAlignment="1">
      <alignment horizontal="center" vertical="center" wrapText="1"/>
    </xf>
    <xf numFmtId="9" fontId="18" fillId="0" borderId="36"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left" vertical="center" wrapText="1"/>
    </xf>
    <xf numFmtId="9" fontId="0" fillId="0" borderId="7" xfId="0" applyNumberFormat="1" applyFont="1" applyBorder="1" applyAlignment="1">
      <alignment horizontal="center" vertical="center" wrapText="1"/>
    </xf>
  </cellXfs>
  <cellStyles count="10">
    <cellStyle name="Comma" xfId="2" builtinId="3"/>
    <cellStyle name="Normal" xfId="0" builtinId="0"/>
    <cellStyle name="Normal 11 2" xfId="7"/>
    <cellStyle name="Normal 12 2" xfId="5"/>
    <cellStyle name="Normal 2" xfId="3"/>
    <cellStyle name="Normal 2 2" xfId="9"/>
    <cellStyle name="Normal 3" xfId="4"/>
    <cellStyle name="Normal 5" xfId="8"/>
    <cellStyle name="Percent" xfId="1" builtinId="5"/>
    <cellStyle name="Percent 2" xfId="6"/>
  </cellStyles>
  <dxfs count="0"/>
  <tableStyles count="0" defaultTableStyle="TableStyleMedium2" defaultPivotStyle="PivotStyleLight16"/>
  <colors>
    <mruColors>
      <color rgb="FF1F4E78"/>
      <color rgb="FFE6B8B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nevieve.Belair/AppData/Local/Microsoft/Windows/INetCache/Content.Outlook/QJ2UMBZA/2020-21%20DRR%20-%20DRF%20and%20PI%20Indicator%20Analysis%20-%20For%20DPU%20Second%20Review%20DPU%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 1"/>
      <sheetName val="CR 2"/>
      <sheetName val="CR 3"/>
      <sheetName val="Settlement Data corrected"/>
      <sheetName val="PR"/>
      <sheetName val="PR Excl QC"/>
      <sheetName val="PNP PT"/>
      <sheetName val="FR PR Excl QC"/>
      <sheetName val="SP to PR"/>
      <sheetName val="WP to PR"/>
      <sheetName val="TR SignDate"/>
      <sheetName val="TR CalendarYear"/>
      <sheetName val="12"/>
      <sheetName val="I6"/>
      <sheetName val="I10"/>
      <sheetName val="I5, I13, I24"/>
      <sheetName val="I14"/>
      <sheetName val="I23, I57"/>
      <sheetName val="I25, I26, I58"/>
      <sheetName val="I27"/>
      <sheetName val="I34"/>
      <sheetName val="I45"/>
      <sheetName val="OPS-Stats"/>
      <sheetName val="Employment Earning"/>
      <sheetName val="Settlemen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8">
          <cell r="B18">
            <v>348237</v>
          </cell>
        </row>
        <row r="25">
          <cell r="A25" t="str">
            <v>Percentage Admissible with Surveillance</v>
          </cell>
        </row>
        <row r="26">
          <cell r="A26" t="str">
            <v xml:space="preserve">Percentage Inadmissible on Health Grounds </v>
          </cell>
        </row>
      </sheetData>
      <sheetData sheetId="13" refreshError="1"/>
      <sheetData sheetId="14">
        <row r="13">
          <cell r="B13">
            <v>8289</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W8"/>
  <sheetViews>
    <sheetView workbookViewId="0">
      <selection activeCell="B6" sqref="B6"/>
    </sheetView>
  </sheetViews>
  <sheetFormatPr defaultRowHeight="15" x14ac:dyDescent="0.25"/>
  <cols>
    <col min="2" max="2" width="16.5703125" customWidth="1"/>
    <col min="3" max="3" width="23.42578125" customWidth="1"/>
    <col min="4" max="4" width="14.28515625" customWidth="1"/>
  </cols>
  <sheetData>
    <row r="2" spans="1:23" ht="19.5" customHeight="1" x14ac:dyDescent="0.25">
      <c r="A2" s="14" t="s">
        <v>102</v>
      </c>
    </row>
    <row r="3" spans="1:23" x14ac:dyDescent="0.25">
      <c r="A3" s="14" t="s">
        <v>107</v>
      </c>
    </row>
    <row r="4" spans="1:23" x14ac:dyDescent="0.25">
      <c r="A4" s="48"/>
      <c r="O4" s="133"/>
      <c r="P4" s="134"/>
      <c r="Q4" s="134"/>
      <c r="R4" s="134"/>
      <c r="S4" s="134"/>
      <c r="T4" s="134"/>
      <c r="U4" s="134"/>
      <c r="V4" s="134"/>
      <c r="W4" s="134"/>
    </row>
    <row r="5" spans="1:23" x14ac:dyDescent="0.25">
      <c r="A5" s="63" t="s">
        <v>81</v>
      </c>
      <c r="B5" s="68" t="s">
        <v>82</v>
      </c>
      <c r="C5" s="68" t="s">
        <v>106</v>
      </c>
      <c r="D5" s="69" t="s">
        <v>29</v>
      </c>
    </row>
    <row r="6" spans="1:23" s="134" customFormat="1" x14ac:dyDescent="0.25">
      <c r="A6" s="135">
        <v>2021</v>
      </c>
      <c r="B6" s="136">
        <v>654027</v>
      </c>
      <c r="C6" s="224">
        <v>813306</v>
      </c>
      <c r="D6" s="137">
        <v>1467333</v>
      </c>
    </row>
    <row r="7" spans="1:23" s="134" customFormat="1" x14ac:dyDescent="0.25"/>
    <row r="8" spans="1:23" s="134" customFormat="1" x14ac:dyDescent="0.25"/>
  </sheetData>
  <pageMargins left="0.7" right="0.7" top="0.75" bottom="0.75" header="0.3" footer="0.3"/>
  <pageSetup paperSize="5"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3"/>
  <sheetViews>
    <sheetView workbookViewId="0">
      <selection activeCell="C12" sqref="C12"/>
    </sheetView>
  </sheetViews>
  <sheetFormatPr defaultRowHeight="15" x14ac:dyDescent="0.25"/>
  <cols>
    <col min="1" max="1" width="15.85546875" customWidth="1"/>
    <col min="2" max="2" width="36.85546875" customWidth="1"/>
    <col min="3" max="3" width="35" customWidth="1"/>
    <col min="4" max="4" width="12.7109375" customWidth="1"/>
  </cols>
  <sheetData>
    <row r="1" spans="1:5" s="50" customFormat="1" x14ac:dyDescent="0.25"/>
    <row r="2" spans="1:5" ht="15.75" x14ac:dyDescent="0.25">
      <c r="A2" s="56" t="s">
        <v>125</v>
      </c>
      <c r="B2" s="48"/>
      <c r="C2" s="48"/>
      <c r="D2" s="48"/>
      <c r="E2" s="193"/>
    </row>
    <row r="3" spans="1:5" ht="16.5" customHeight="1" x14ac:dyDescent="0.25">
      <c r="A3" s="232" t="s">
        <v>70</v>
      </c>
      <c r="B3" s="232"/>
      <c r="C3" s="232"/>
      <c r="D3" s="214">
        <v>0.36099999999999999</v>
      </c>
      <c r="E3" s="194"/>
    </row>
    <row r="4" spans="1:5" s="48" customFormat="1" ht="17.25" customHeight="1" x14ac:dyDescent="0.25">
      <c r="A4" s="215"/>
      <c r="B4" s="215"/>
      <c r="C4" s="215"/>
      <c r="D4" s="215"/>
    </row>
    <row r="5" spans="1:5" ht="17.25" customHeight="1" x14ac:dyDescent="0.25">
      <c r="A5" s="218" t="s">
        <v>103</v>
      </c>
      <c r="B5" s="219" t="s">
        <v>115</v>
      </c>
      <c r="C5" s="219" t="s">
        <v>116</v>
      </c>
      <c r="D5" s="220" t="s">
        <v>84</v>
      </c>
    </row>
    <row r="6" spans="1:5" x14ac:dyDescent="0.25">
      <c r="A6" s="183" t="s">
        <v>148</v>
      </c>
      <c r="B6" s="221">
        <v>19493</v>
      </c>
      <c r="C6" s="222">
        <v>53997</v>
      </c>
      <c r="D6" s="223">
        <v>0.36099999999999999</v>
      </c>
    </row>
    <row r="7" spans="1:5" x14ac:dyDescent="0.25">
      <c r="A7" s="134"/>
      <c r="B7" s="134"/>
      <c r="C7" s="134"/>
      <c r="D7" s="134"/>
    </row>
    <row r="8" spans="1:5" x14ac:dyDescent="0.25">
      <c r="A8" s="216" t="s">
        <v>118</v>
      </c>
      <c r="B8" s="134"/>
      <c r="C8" s="134"/>
      <c r="D8" s="134"/>
    </row>
    <row r="9" spans="1:5" x14ac:dyDescent="0.25">
      <c r="A9" s="134"/>
      <c r="B9" s="134"/>
      <c r="C9" s="134"/>
      <c r="D9" s="134"/>
    </row>
    <row r="10" spans="1:5" x14ac:dyDescent="0.25">
      <c r="A10" s="134"/>
      <c r="B10" s="134"/>
      <c r="C10" s="134"/>
      <c r="D10" s="134"/>
    </row>
    <row r="11" spans="1:5" x14ac:dyDescent="0.25">
      <c r="A11" s="134"/>
      <c r="B11" s="217"/>
      <c r="C11" s="134"/>
      <c r="D11" s="134"/>
    </row>
    <row r="12" spans="1:5" x14ac:dyDescent="0.25">
      <c r="A12" s="134"/>
      <c r="B12" s="134"/>
      <c r="C12" s="134"/>
      <c r="D12" s="134"/>
    </row>
    <row r="13" spans="1:5" x14ac:dyDescent="0.25">
      <c r="A13" s="134"/>
      <c r="B13" s="134"/>
      <c r="C13" s="134"/>
      <c r="D13" s="134"/>
    </row>
  </sheetData>
  <mergeCells count="1">
    <mergeCell ref="A3:C3"/>
  </mergeCells>
  <pageMargins left="0.7" right="0.7" top="0.75" bottom="0.7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9"/>
  <sheetViews>
    <sheetView workbookViewId="0">
      <selection activeCell="F31" sqref="F31"/>
    </sheetView>
  </sheetViews>
  <sheetFormatPr defaultRowHeight="15" x14ac:dyDescent="0.25"/>
  <cols>
    <col min="1" max="1" width="10" customWidth="1"/>
    <col min="2" max="2" width="16.7109375" customWidth="1"/>
    <col min="3" max="3" width="17.5703125" customWidth="1"/>
    <col min="4" max="4" width="17.140625" customWidth="1"/>
    <col min="5" max="5" width="17.5703125" customWidth="1"/>
    <col min="6" max="6" width="36.7109375" customWidth="1"/>
    <col min="7" max="7" width="20.5703125" customWidth="1"/>
  </cols>
  <sheetData>
    <row r="1" spans="1:7" s="48" customFormat="1" ht="15.75" x14ac:dyDescent="0.25">
      <c r="A1" s="43"/>
    </row>
    <row r="2" spans="1:7" s="48" customFormat="1" ht="15.75" x14ac:dyDescent="0.25">
      <c r="A2" s="45" t="s">
        <v>104</v>
      </c>
    </row>
    <row r="3" spans="1:7" s="48" customFormat="1" ht="15.75" x14ac:dyDescent="0.25">
      <c r="A3" s="45" t="s">
        <v>86</v>
      </c>
      <c r="G3" s="92"/>
    </row>
    <row r="4" spans="1:7" ht="15.75" x14ac:dyDescent="0.25">
      <c r="A4" s="52"/>
      <c r="B4" s="65"/>
    </row>
    <row r="5" spans="1:7" x14ac:dyDescent="0.25">
      <c r="A5" s="116" t="s">
        <v>81</v>
      </c>
      <c r="B5" s="117" t="s">
        <v>51</v>
      </c>
      <c r="C5" s="117" t="s">
        <v>52</v>
      </c>
      <c r="D5" s="118" t="s">
        <v>84</v>
      </c>
    </row>
    <row r="6" spans="1:7" x14ac:dyDescent="0.25">
      <c r="A6" s="211" t="s">
        <v>148</v>
      </c>
      <c r="B6" s="212">
        <v>842</v>
      </c>
      <c r="C6" s="212">
        <v>2127</v>
      </c>
      <c r="D6" s="213">
        <v>0.39600000000000002</v>
      </c>
    </row>
    <row r="9" spans="1:7" x14ac:dyDescent="0.25">
      <c r="A9" s="123" t="s">
        <v>118</v>
      </c>
    </row>
    <row r="12" spans="1:7" ht="15" customHeight="1" x14ac:dyDescent="0.25">
      <c r="A12" s="233" t="s">
        <v>156</v>
      </c>
      <c r="B12" s="233"/>
      <c r="C12" s="233"/>
      <c r="D12" s="233"/>
      <c r="E12" s="233"/>
      <c r="F12" s="233"/>
    </row>
    <row r="13" spans="1:7" ht="40.5" customHeight="1" x14ac:dyDescent="0.25">
      <c r="A13" s="233"/>
      <c r="B13" s="233"/>
      <c r="C13" s="233"/>
      <c r="D13" s="233"/>
      <c r="E13" s="233"/>
      <c r="F13" s="233"/>
    </row>
    <row r="15" spans="1:7" x14ac:dyDescent="0.25">
      <c r="B15" s="134"/>
      <c r="C15" s="134"/>
      <c r="D15" s="134"/>
      <c r="E15" s="134"/>
      <c r="F15" s="134"/>
    </row>
    <row r="19" spans="1:1" x14ac:dyDescent="0.25">
      <c r="A19" s="122"/>
    </row>
  </sheetData>
  <mergeCells count="1">
    <mergeCell ref="A12:F13"/>
  </mergeCells>
  <pageMargins left="0.7" right="0.7" top="0.75" bottom="0.75" header="0.3" footer="0.3"/>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5"/>
  <sheetViews>
    <sheetView zoomScale="115" zoomScaleNormal="115" workbookViewId="0">
      <selection activeCell="A15" sqref="A15"/>
    </sheetView>
  </sheetViews>
  <sheetFormatPr defaultRowHeight="15" x14ac:dyDescent="0.25"/>
  <cols>
    <col min="1" max="1" width="72.85546875" customWidth="1"/>
    <col min="2" max="2" width="14.42578125" customWidth="1"/>
    <col min="3" max="3" width="14.140625" customWidth="1"/>
    <col min="4" max="4" width="14.42578125" customWidth="1"/>
    <col min="5" max="5" width="11.42578125" customWidth="1"/>
    <col min="6" max="6" width="13.5703125" customWidth="1"/>
  </cols>
  <sheetData>
    <row r="1" spans="1:14" s="48" customFormat="1" ht="15.75" x14ac:dyDescent="0.25">
      <c r="A1" s="150" t="s">
        <v>148</v>
      </c>
    </row>
    <row r="2" spans="1:14" s="48" customFormat="1" ht="15.75" x14ac:dyDescent="0.25">
      <c r="A2" s="45" t="s">
        <v>126</v>
      </c>
    </row>
    <row r="3" spans="1:14" ht="15.75" x14ac:dyDescent="0.25">
      <c r="A3" s="45" t="s">
        <v>88</v>
      </c>
      <c r="D3" s="195">
        <v>0.89500000000000002</v>
      </c>
    </row>
    <row r="4" spans="1:14" x14ac:dyDescent="0.25">
      <c r="A4" s="50"/>
    </row>
    <row r="5" spans="1:14" s="50" customFormat="1" ht="18" customHeight="1" x14ac:dyDescent="0.25">
      <c r="A5" s="93"/>
      <c r="H5" s="27"/>
      <c r="I5" s="27"/>
      <c r="J5" s="27"/>
      <c r="K5" s="27"/>
      <c r="L5" s="27"/>
      <c r="M5" s="27"/>
      <c r="N5" s="27"/>
    </row>
    <row r="6" spans="1:14" ht="21" customHeight="1" thickBot="1" x14ac:dyDescent="0.3">
      <c r="A6" s="54" t="s">
        <v>98</v>
      </c>
      <c r="H6" s="27"/>
      <c r="I6" s="27"/>
      <c r="J6" s="27"/>
      <c r="K6" s="27"/>
      <c r="L6" s="27"/>
      <c r="M6" s="27"/>
      <c r="N6" s="27"/>
    </row>
    <row r="7" spans="1:14" x14ac:dyDescent="0.25">
      <c r="A7" s="234"/>
      <c r="B7" s="198">
        <v>1</v>
      </c>
      <c r="C7" s="198">
        <v>2</v>
      </c>
      <c r="D7" s="198">
        <v>3</v>
      </c>
      <c r="E7" s="198">
        <v>4</v>
      </c>
      <c r="F7" s="100"/>
      <c r="H7" s="66"/>
      <c r="I7" s="66"/>
      <c r="J7" s="66"/>
      <c r="K7" s="66"/>
      <c r="L7" s="67"/>
      <c r="M7" s="27"/>
      <c r="N7" s="27"/>
    </row>
    <row r="8" spans="1:14" ht="30" x14ac:dyDescent="0.25">
      <c r="A8" s="235"/>
      <c r="B8" s="197" t="s">
        <v>74</v>
      </c>
      <c r="C8" s="197" t="s">
        <v>75</v>
      </c>
      <c r="D8" s="197" t="s">
        <v>76</v>
      </c>
      <c r="E8" s="197" t="s">
        <v>77</v>
      </c>
      <c r="F8" s="101" t="s">
        <v>61</v>
      </c>
      <c r="H8" s="27"/>
      <c r="I8" s="27"/>
      <c r="J8" s="27"/>
      <c r="K8" s="27"/>
      <c r="L8" s="27"/>
      <c r="M8" s="27"/>
      <c r="N8" s="27"/>
    </row>
    <row r="9" spans="1:14" x14ac:dyDescent="0.25">
      <c r="A9" s="102" t="s">
        <v>109</v>
      </c>
      <c r="B9" s="196">
        <v>1624</v>
      </c>
      <c r="C9" s="196">
        <v>8999</v>
      </c>
      <c r="D9" s="196">
        <v>39418</v>
      </c>
      <c r="E9" s="196">
        <v>50631</v>
      </c>
      <c r="F9" s="199">
        <v>100672</v>
      </c>
      <c r="G9" s="50"/>
      <c r="H9" s="27"/>
      <c r="I9" s="42"/>
      <c r="J9" s="42"/>
      <c r="K9" s="42"/>
      <c r="L9" s="42"/>
      <c r="M9" s="55"/>
      <c r="N9" s="27"/>
    </row>
    <row r="10" spans="1:14" ht="15.75" thickBot="1" x14ac:dyDescent="0.3">
      <c r="A10" s="103" t="s">
        <v>110</v>
      </c>
      <c r="B10" s="200">
        <v>1.6E-2</v>
      </c>
      <c r="C10" s="200">
        <v>8.8999999999999996E-2</v>
      </c>
      <c r="D10" s="200">
        <v>0.39200000000000002</v>
      </c>
      <c r="E10" s="200">
        <v>0.503</v>
      </c>
      <c r="F10" s="201">
        <v>1</v>
      </c>
      <c r="H10" s="27"/>
      <c r="I10" s="42"/>
      <c r="J10" s="42"/>
      <c r="K10" s="42"/>
      <c r="L10" s="42"/>
      <c r="M10" s="55"/>
      <c r="N10" s="27"/>
    </row>
    <row r="11" spans="1:14" x14ac:dyDescent="0.25">
      <c r="B11" s="134"/>
      <c r="C11" s="134"/>
      <c r="D11" s="134"/>
      <c r="E11" s="134"/>
      <c r="F11" s="134"/>
    </row>
    <row r="12" spans="1:14" x14ac:dyDescent="0.25">
      <c r="A12" s="40" t="s">
        <v>157</v>
      </c>
    </row>
    <row r="14" spans="1:14" x14ac:dyDescent="0.25">
      <c r="B14" s="18"/>
      <c r="C14" s="18"/>
      <c r="D14" s="18"/>
      <c r="E14" s="18"/>
      <c r="F14" s="18"/>
    </row>
    <row r="15" spans="1:14" x14ac:dyDescent="0.25">
      <c r="B15" s="18"/>
      <c r="C15" s="18"/>
      <c r="D15" s="18"/>
      <c r="E15" s="18"/>
      <c r="F15" s="18"/>
    </row>
  </sheetData>
  <mergeCells count="1">
    <mergeCell ref="A7:A8"/>
  </mergeCell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3"/>
  <sheetViews>
    <sheetView zoomScaleNormal="100" workbookViewId="0">
      <selection activeCell="A16" sqref="A16"/>
    </sheetView>
  </sheetViews>
  <sheetFormatPr defaultRowHeight="15" x14ac:dyDescent="0.25"/>
  <cols>
    <col min="1" max="1" width="58.7109375" customWidth="1"/>
    <col min="2" max="2" width="23" customWidth="1"/>
    <col min="3" max="3" width="13" customWidth="1"/>
  </cols>
  <sheetData>
    <row r="1" spans="1:3" ht="15.75" x14ac:dyDescent="0.25">
      <c r="A1" s="150" t="s">
        <v>148</v>
      </c>
    </row>
    <row r="2" spans="1:3" s="50" customFormat="1" ht="22.5" customHeight="1" x14ac:dyDescent="0.25">
      <c r="A2" s="131" t="s">
        <v>127</v>
      </c>
    </row>
    <row r="3" spans="1:3" s="50" customFormat="1" ht="15.75" x14ac:dyDescent="0.25">
      <c r="A3" s="132" t="s">
        <v>87</v>
      </c>
      <c r="C3" s="92">
        <v>0.20499999999999999</v>
      </c>
    </row>
    <row r="4" spans="1:3" s="50" customFormat="1" ht="15.75" x14ac:dyDescent="0.25">
      <c r="A4" s="132"/>
      <c r="C4" s="92"/>
    </row>
    <row r="5" spans="1:3" s="50" customFormat="1" ht="15.75" x14ac:dyDescent="0.25">
      <c r="A5" s="132"/>
      <c r="C5" s="92"/>
    </row>
    <row r="6" spans="1:3" ht="27.75" customHeight="1" x14ac:dyDescent="0.25">
      <c r="A6" s="53" t="s">
        <v>85</v>
      </c>
    </row>
    <row r="7" spans="1:3" ht="32.450000000000003" customHeight="1" x14ac:dyDescent="0.25">
      <c r="A7" s="41" t="s">
        <v>99</v>
      </c>
      <c r="B7" s="104" t="s">
        <v>111</v>
      </c>
      <c r="C7" s="105" t="s">
        <v>71</v>
      </c>
    </row>
    <row r="8" spans="1:3" ht="15.75" thickBot="1" x14ac:dyDescent="0.3">
      <c r="A8" s="41" t="s">
        <v>72</v>
      </c>
      <c r="B8" s="202">
        <v>20675</v>
      </c>
      <c r="C8" s="203">
        <v>0.20499999999999999</v>
      </c>
    </row>
    <row r="9" spans="1:3" ht="15.75" thickBot="1" x14ac:dyDescent="0.3">
      <c r="A9" s="41" t="s">
        <v>73</v>
      </c>
      <c r="B9" s="202">
        <v>79997</v>
      </c>
      <c r="C9" s="203">
        <v>0.79500000000000004</v>
      </c>
    </row>
    <row r="10" spans="1:3" x14ac:dyDescent="0.25">
      <c r="A10" s="41" t="s">
        <v>112</v>
      </c>
      <c r="B10" s="204">
        <v>100672</v>
      </c>
      <c r="C10" s="205">
        <v>1</v>
      </c>
    </row>
    <row r="11" spans="1:3" s="50" customFormat="1" x14ac:dyDescent="0.25">
      <c r="A11" s="97"/>
      <c r="B11" s="98"/>
      <c r="C11" s="99"/>
    </row>
    <row r="12" spans="1:3" x14ac:dyDescent="0.25">
      <c r="A12" s="40" t="s">
        <v>157</v>
      </c>
    </row>
    <row r="13" spans="1:3" x14ac:dyDescent="0.25">
      <c r="A13" s="40"/>
    </row>
  </sheetData>
  <pageMargins left="0.7" right="0.7" top="0.75" bottom="0.75" header="0.3" footer="0.3"/>
  <pageSetup paperSize="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9"/>
  <sheetViews>
    <sheetView tabSelected="1" workbookViewId="0">
      <selection activeCell="A9" sqref="A9"/>
    </sheetView>
  </sheetViews>
  <sheetFormatPr defaultRowHeight="15" x14ac:dyDescent="0.25"/>
  <cols>
    <col min="1" max="1" width="11.5703125" customWidth="1"/>
    <col min="2" max="2" width="35.5703125" customWidth="1"/>
    <col min="3" max="3" width="16.85546875" customWidth="1"/>
    <col min="4" max="4" width="29.28515625" customWidth="1"/>
    <col min="5" max="5" width="17.28515625" customWidth="1"/>
    <col min="7" max="7" width="16.28515625" customWidth="1"/>
  </cols>
  <sheetData>
    <row r="1" spans="1:7" x14ac:dyDescent="0.25">
      <c r="A1" s="50"/>
      <c r="B1" s="50"/>
      <c r="C1" s="50"/>
      <c r="D1" s="50"/>
      <c r="E1" s="50"/>
      <c r="F1" s="50"/>
      <c r="G1" s="50"/>
    </row>
    <row r="2" spans="1:7" ht="15.75" thickBot="1" x14ac:dyDescent="0.3"/>
    <row r="3" spans="1:7" ht="30" x14ac:dyDescent="0.25">
      <c r="A3" s="238" t="s">
        <v>159</v>
      </c>
      <c r="B3" s="239" t="s">
        <v>56</v>
      </c>
      <c r="C3" s="240" t="s">
        <v>160</v>
      </c>
      <c r="D3" s="239" t="s">
        <v>161</v>
      </c>
      <c r="E3" s="241" t="s">
        <v>162</v>
      </c>
      <c r="F3" s="241" t="s">
        <v>163</v>
      </c>
      <c r="G3" s="242" t="s">
        <v>164</v>
      </c>
    </row>
    <row r="4" spans="1:7" x14ac:dyDescent="0.25">
      <c r="A4" s="243"/>
      <c r="B4" s="244"/>
      <c r="C4" s="245"/>
      <c r="D4" s="244"/>
      <c r="E4" s="246"/>
      <c r="F4" s="246"/>
      <c r="G4" s="247" t="s">
        <v>165</v>
      </c>
    </row>
    <row r="5" spans="1:7" ht="60.75" thickBot="1" x14ac:dyDescent="0.3">
      <c r="A5" s="250" t="s">
        <v>169</v>
      </c>
      <c r="B5" s="251" t="s">
        <v>158</v>
      </c>
      <c r="C5" s="248" t="s">
        <v>166</v>
      </c>
      <c r="D5" s="252" t="s">
        <v>167</v>
      </c>
      <c r="E5" s="251" t="s">
        <v>168</v>
      </c>
      <c r="F5" s="253">
        <v>0.8</v>
      </c>
      <c r="G5" s="249">
        <v>0.08</v>
      </c>
    </row>
    <row r="9" spans="1:7" x14ac:dyDescent="0.25">
      <c r="A9" t="s">
        <v>170</v>
      </c>
    </row>
  </sheetData>
  <mergeCells count="6">
    <mergeCell ref="F3:F4"/>
    <mergeCell ref="A3:A4"/>
    <mergeCell ref="B3:B4"/>
    <mergeCell ref="C3:C4"/>
    <mergeCell ref="D3:D4"/>
    <mergeCell ref="E3:E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0"/>
  <sheetViews>
    <sheetView workbookViewId="0">
      <selection activeCell="D38" sqref="D38"/>
    </sheetView>
  </sheetViews>
  <sheetFormatPr defaultRowHeight="15" x14ac:dyDescent="0.25"/>
  <cols>
    <col min="1" max="1" width="45.42578125" customWidth="1"/>
    <col min="2" max="2" width="15.140625" customWidth="1"/>
    <col min="6" max="6" width="42.85546875" customWidth="1"/>
    <col min="7" max="7" width="13.7109375" customWidth="1"/>
  </cols>
  <sheetData>
    <row r="1" spans="1:7" s="50" customFormat="1" ht="15.75" x14ac:dyDescent="0.25">
      <c r="A1" s="236" t="s">
        <v>148</v>
      </c>
      <c r="B1" s="236"/>
    </row>
    <row r="2" spans="1:7" s="50" customFormat="1" x14ac:dyDescent="0.25"/>
    <row r="3" spans="1:7" ht="15.75" x14ac:dyDescent="0.25">
      <c r="A3" s="237" t="s">
        <v>128</v>
      </c>
      <c r="B3" s="237"/>
      <c r="C3" s="237"/>
      <c r="D3" s="237"/>
      <c r="E3" s="237"/>
      <c r="F3" s="237"/>
      <c r="G3" s="237"/>
    </row>
    <row r="4" spans="1:7" s="48" customFormat="1" ht="15.75" x14ac:dyDescent="0.25">
      <c r="A4" s="80" t="s">
        <v>95</v>
      </c>
      <c r="B4" s="80"/>
      <c r="C4" s="80"/>
      <c r="D4" s="80"/>
      <c r="E4" s="80"/>
      <c r="F4" s="80"/>
      <c r="G4" s="80"/>
    </row>
    <row r="5" spans="1:7" s="48" customFormat="1" ht="16.5" thickBot="1" x14ac:dyDescent="0.3">
      <c r="A5" s="46"/>
      <c r="B5" s="46"/>
      <c r="C5" s="46"/>
      <c r="D5" s="46"/>
      <c r="E5" s="46"/>
      <c r="F5" s="46"/>
      <c r="G5" s="46"/>
    </row>
    <row r="6" spans="1:7" s="50" customFormat="1" ht="16.5" thickBot="1" x14ac:dyDescent="0.3">
      <c r="A6" s="58" t="s">
        <v>53</v>
      </c>
      <c r="B6" s="127"/>
    </row>
    <row r="7" spans="1:7" s="30" customFormat="1" ht="16.5" thickBot="1" x14ac:dyDescent="0.3">
      <c r="A7" s="124" t="s">
        <v>113</v>
      </c>
      <c r="B7" s="207">
        <v>1145164</v>
      </c>
    </row>
    <row r="8" spans="1:7" s="47" customFormat="1" ht="16.5" thickBot="1" x14ac:dyDescent="0.3">
      <c r="A8" s="125" t="s">
        <v>54</v>
      </c>
      <c r="B8" s="209">
        <v>1405990</v>
      </c>
    </row>
    <row r="9" spans="1:7" s="47" customFormat="1" ht="16.5" thickBot="1" x14ac:dyDescent="0.3">
      <c r="A9" s="126" t="s">
        <v>60</v>
      </c>
      <c r="B9" s="208">
        <v>0.8145</v>
      </c>
    </row>
    <row r="10" spans="1:7" s="47" customFormat="1" x14ac:dyDescent="0.25"/>
    <row r="11" spans="1:7" s="47" customFormat="1" x14ac:dyDescent="0.25"/>
    <row r="12" spans="1:7" x14ac:dyDescent="0.25">
      <c r="A12" s="206" t="s">
        <v>149</v>
      </c>
      <c r="B12" s="139"/>
      <c r="C12" s="134"/>
      <c r="D12" s="134"/>
      <c r="E12" s="134"/>
    </row>
    <row r="17" spans="1:1" x14ac:dyDescent="0.25">
      <c r="A17" s="25"/>
    </row>
    <row r="19" spans="1:1" x14ac:dyDescent="0.25">
      <c r="A19" s="25"/>
    </row>
    <row r="20" spans="1:1" x14ac:dyDescent="0.25">
      <c r="A20" s="25"/>
    </row>
  </sheetData>
  <mergeCells count="2">
    <mergeCell ref="A1:B1"/>
    <mergeCell ref="A3:G3"/>
  </mergeCells>
  <pageMargins left="0.7" right="0.7" top="0.75" bottom="0.75" header="0.3" footer="0.3"/>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E9"/>
  <sheetViews>
    <sheetView workbookViewId="0">
      <selection activeCell="F38" sqref="F38"/>
    </sheetView>
  </sheetViews>
  <sheetFormatPr defaultRowHeight="15" x14ac:dyDescent="0.25"/>
  <cols>
    <col min="1" max="1" width="13" customWidth="1"/>
    <col min="2" max="2" width="12.42578125" customWidth="1"/>
  </cols>
  <sheetData>
    <row r="2" spans="1:5" ht="15.75" x14ac:dyDescent="0.25">
      <c r="A2" s="56" t="s">
        <v>129</v>
      </c>
    </row>
    <row r="3" spans="1:5" ht="15.75" x14ac:dyDescent="0.25">
      <c r="A3" s="56" t="s">
        <v>83</v>
      </c>
    </row>
    <row r="5" spans="1:5" x14ac:dyDescent="0.25">
      <c r="A5" s="72" t="s">
        <v>81</v>
      </c>
      <c r="B5" s="68" t="s">
        <v>84</v>
      </c>
      <c r="E5" s="44"/>
    </row>
    <row r="6" spans="1:5" x14ac:dyDescent="0.25">
      <c r="A6" s="183" t="s">
        <v>148</v>
      </c>
      <c r="B6" s="210">
        <v>0.84599999999999997</v>
      </c>
      <c r="C6" s="134"/>
      <c r="D6" s="134"/>
      <c r="E6" s="134"/>
    </row>
    <row r="7" spans="1:5" x14ac:dyDescent="0.25">
      <c r="A7" s="134"/>
      <c r="B7" s="134"/>
      <c r="C7" s="134"/>
      <c r="D7" s="134"/>
      <c r="E7" s="134"/>
    </row>
    <row r="8" spans="1:5" x14ac:dyDescent="0.25">
      <c r="A8" s="134" t="s">
        <v>154</v>
      </c>
      <c r="B8" s="134"/>
      <c r="C8" s="134"/>
      <c r="D8" s="134"/>
      <c r="E8" s="134"/>
    </row>
    <row r="9" spans="1:5" x14ac:dyDescent="0.25">
      <c r="A9" s="134"/>
      <c r="B9" s="134"/>
      <c r="C9" s="134"/>
      <c r="D9" s="134"/>
      <c r="E9" s="134"/>
    </row>
  </sheetData>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7"/>
  <sheetViews>
    <sheetView zoomScaleNormal="100" workbookViewId="0">
      <selection activeCell="B24" sqref="B24"/>
    </sheetView>
  </sheetViews>
  <sheetFormatPr defaultColWidth="9.140625" defaultRowHeight="15" x14ac:dyDescent="0.25"/>
  <cols>
    <col min="1" max="1" width="78.85546875" style="26" customWidth="1"/>
    <col min="2" max="2" width="37.42578125" style="26" customWidth="1"/>
    <col min="3" max="3" width="9.140625" style="26"/>
    <col min="4" max="4" width="8.7109375"/>
    <col min="5" max="5" width="9.140625" style="26"/>
    <col min="6" max="6" width="91.42578125" style="26" customWidth="1"/>
    <col min="7" max="7" width="25.85546875" style="26" customWidth="1"/>
    <col min="8" max="16384" width="9.140625" style="26"/>
  </cols>
  <sheetData>
    <row r="1" spans="1:10" s="50" customFormat="1" ht="15.75" x14ac:dyDescent="0.25">
      <c r="A1" s="226">
        <v>2021</v>
      </c>
      <c r="B1" s="226"/>
    </row>
    <row r="2" spans="1:10" s="50" customFormat="1" x14ac:dyDescent="0.25">
      <c r="A2" s="61" t="s">
        <v>100</v>
      </c>
      <c r="B2" s="68" t="s">
        <v>84</v>
      </c>
    </row>
    <row r="3" spans="1:10" s="50" customFormat="1" ht="45" x14ac:dyDescent="0.25">
      <c r="A3" s="62" t="s">
        <v>96</v>
      </c>
      <c r="B3" s="73">
        <v>1.6E-2</v>
      </c>
      <c r="F3" s="130"/>
    </row>
    <row r="4" spans="1:10" s="50" customFormat="1" x14ac:dyDescent="0.25">
      <c r="A4" s="59"/>
      <c r="B4" s="74"/>
    </row>
    <row r="5" spans="1:10" s="50" customFormat="1" x14ac:dyDescent="0.25">
      <c r="A5" s="63" t="s">
        <v>93</v>
      </c>
      <c r="B5" s="69"/>
    </row>
    <row r="6" spans="1:10" ht="45" x14ac:dyDescent="0.25">
      <c r="A6" s="64" t="s">
        <v>97</v>
      </c>
      <c r="B6" s="73">
        <v>0.02</v>
      </c>
    </row>
    <row r="7" spans="1:10" s="30" customFormat="1" x14ac:dyDescent="0.25">
      <c r="A7" s="14"/>
    </row>
    <row r="8" spans="1:10" x14ac:dyDescent="0.25">
      <c r="A8" s="14" t="s">
        <v>43</v>
      </c>
      <c r="E8" s="30"/>
      <c r="F8" s="30"/>
      <c r="G8" s="30"/>
      <c r="H8" s="30"/>
      <c r="I8" s="30"/>
      <c r="J8" s="30"/>
    </row>
    <row r="9" spans="1:10" x14ac:dyDescent="0.25">
      <c r="A9" s="15" t="s">
        <v>44</v>
      </c>
      <c r="B9" s="16" t="s">
        <v>45</v>
      </c>
      <c r="E9" s="30"/>
      <c r="F9" s="30"/>
      <c r="G9" s="30"/>
      <c r="H9" s="30"/>
      <c r="I9" s="30"/>
      <c r="J9" s="30"/>
    </row>
    <row r="10" spans="1:10" s="134" customFormat="1" x14ac:dyDescent="0.25">
      <c r="A10" s="134" t="s">
        <v>46</v>
      </c>
      <c r="B10" s="142">
        <v>1192</v>
      </c>
    </row>
    <row r="11" spans="1:10" s="134" customFormat="1" x14ac:dyDescent="0.25">
      <c r="A11" s="134" t="s">
        <v>47</v>
      </c>
      <c r="B11" s="143">
        <v>542</v>
      </c>
    </row>
    <row r="12" spans="1:10" s="134" customFormat="1" ht="45.75" customHeight="1" x14ac:dyDescent="0.25">
      <c r="A12" s="227" t="s">
        <v>134</v>
      </c>
      <c r="B12" s="228"/>
    </row>
    <row r="13" spans="1:10" s="134" customFormat="1" x14ac:dyDescent="0.25">
      <c r="A13" s="138" t="s">
        <v>131</v>
      </c>
    </row>
    <row r="14" spans="1:10" x14ac:dyDescent="0.25">
      <c r="A14" s="17"/>
      <c r="E14" s="30"/>
      <c r="F14" s="30"/>
      <c r="G14" s="30"/>
      <c r="H14" s="30"/>
      <c r="I14" s="30"/>
      <c r="J14" s="30"/>
    </row>
    <row r="15" spans="1:10" x14ac:dyDescent="0.25">
      <c r="A15" s="14" t="s">
        <v>48</v>
      </c>
      <c r="E15" s="30"/>
      <c r="F15" s="30"/>
      <c r="G15" s="30"/>
      <c r="H15" s="30"/>
      <c r="I15" s="30"/>
      <c r="J15" s="30"/>
    </row>
    <row r="16" spans="1:10" x14ac:dyDescent="0.25">
      <c r="A16" s="15" t="s">
        <v>44</v>
      </c>
      <c r="B16" s="16" t="s">
        <v>45</v>
      </c>
      <c r="E16" s="30"/>
      <c r="F16" s="30"/>
      <c r="G16" s="30"/>
      <c r="H16" s="30"/>
      <c r="I16" s="30"/>
      <c r="J16" s="30"/>
    </row>
    <row r="17" spans="1:10" s="134" customFormat="1" x14ac:dyDescent="0.25">
      <c r="A17" s="134" t="s">
        <v>46</v>
      </c>
      <c r="B17" s="142">
        <v>10556</v>
      </c>
    </row>
    <row r="18" spans="1:10" s="134" customFormat="1" x14ac:dyDescent="0.25">
      <c r="A18" s="134" t="s">
        <v>47</v>
      </c>
      <c r="B18" s="142">
        <v>8107</v>
      </c>
    </row>
    <row r="19" spans="1:10" s="134" customFormat="1" ht="27.75" customHeight="1" x14ac:dyDescent="0.25">
      <c r="A19" s="229" t="s">
        <v>133</v>
      </c>
      <c r="B19" s="229"/>
    </row>
    <row r="20" spans="1:10" s="134" customFormat="1" x14ac:dyDescent="0.25">
      <c r="A20" s="138" t="s">
        <v>131</v>
      </c>
      <c r="B20" s="139"/>
    </row>
    <row r="21" spans="1:10" x14ac:dyDescent="0.25">
      <c r="E21" s="30"/>
      <c r="F21" s="30"/>
      <c r="G21" s="30"/>
      <c r="H21" s="30"/>
      <c r="I21" s="30"/>
      <c r="J21" s="30"/>
    </row>
    <row r="22" spans="1:10" x14ac:dyDescent="0.25">
      <c r="A22" s="14" t="s">
        <v>132</v>
      </c>
      <c r="E22" s="30"/>
      <c r="F22" s="30"/>
      <c r="G22" s="30"/>
      <c r="H22" s="30"/>
      <c r="I22" s="30"/>
      <c r="J22" s="30"/>
    </row>
    <row r="23" spans="1:10" x14ac:dyDescent="0.25">
      <c r="A23" s="15" t="s">
        <v>44</v>
      </c>
      <c r="B23" s="16" t="s">
        <v>45</v>
      </c>
      <c r="C23" s="122"/>
      <c r="E23" s="30"/>
      <c r="F23" s="30"/>
      <c r="G23" s="30"/>
      <c r="H23" s="30"/>
      <c r="I23" s="30"/>
      <c r="J23" s="30"/>
    </row>
    <row r="24" spans="1:10" x14ac:dyDescent="0.25">
      <c r="A24" s="26" t="s">
        <v>46</v>
      </c>
      <c r="B24" s="18">
        <v>574560</v>
      </c>
      <c r="E24" s="30"/>
      <c r="F24" s="30"/>
      <c r="G24" s="30"/>
      <c r="H24" s="30"/>
      <c r="I24" s="30"/>
      <c r="J24" s="30"/>
    </row>
    <row r="25" spans="1:10" s="134" customFormat="1" x14ac:dyDescent="0.25">
      <c r="A25" s="134" t="s">
        <v>47</v>
      </c>
      <c r="B25" s="142">
        <v>552097</v>
      </c>
    </row>
    <row r="26" spans="1:10" s="134" customFormat="1" ht="23.25" customHeight="1" x14ac:dyDescent="0.25">
      <c r="A26" s="140" t="s">
        <v>130</v>
      </c>
      <c r="B26" s="140"/>
    </row>
    <row r="27" spans="1:10" s="134" customFormat="1" x14ac:dyDescent="0.25">
      <c r="A27" s="138" t="s">
        <v>131</v>
      </c>
      <c r="B27" s="138"/>
    </row>
    <row r="28" spans="1:10" x14ac:dyDescent="0.25">
      <c r="E28" s="30"/>
      <c r="F28" s="30"/>
      <c r="G28" s="30"/>
      <c r="H28" s="30"/>
      <c r="I28" s="30"/>
      <c r="J28" s="30"/>
    </row>
    <row r="29" spans="1:10" x14ac:dyDescent="0.25">
      <c r="A29" s="15" t="s">
        <v>55</v>
      </c>
      <c r="B29" s="19"/>
      <c r="E29" s="30"/>
      <c r="F29" s="30"/>
      <c r="G29" s="30"/>
      <c r="H29" s="30"/>
      <c r="I29" s="30"/>
      <c r="J29" s="30"/>
    </row>
    <row r="30" spans="1:10" s="134" customFormat="1" x14ac:dyDescent="0.25">
      <c r="A30" s="134" t="s">
        <v>49</v>
      </c>
      <c r="B30" s="141">
        <v>1.5665725406948418E-2</v>
      </c>
      <c r="C30" s="141"/>
    </row>
    <row r="31" spans="1:10" s="134" customFormat="1" x14ac:dyDescent="0.25">
      <c r="A31" s="134" t="str">
        <f>'[1]12'!A25</f>
        <v>Percentage Admissible with Surveillance</v>
      </c>
      <c r="B31" s="141">
        <v>1.4684013859883318E-2</v>
      </c>
      <c r="C31" s="141"/>
    </row>
    <row r="32" spans="1:10" s="134" customFormat="1" x14ac:dyDescent="0.25">
      <c r="A32" s="134" t="str">
        <f>'[1]12'!A26</f>
        <v xml:space="preserve">Percentage Inadmissible on Health Grounds </v>
      </c>
      <c r="B32" s="141">
        <v>9.8171154706509908E-4</v>
      </c>
      <c r="C32" s="141"/>
    </row>
    <row r="33" spans="1:10" s="134" customFormat="1" x14ac:dyDescent="0.25"/>
    <row r="34" spans="1:10" x14ac:dyDescent="0.25">
      <c r="A34" s="15" t="s">
        <v>119</v>
      </c>
      <c r="B34" s="19"/>
      <c r="E34" s="30"/>
      <c r="F34" s="30"/>
      <c r="G34" s="30"/>
      <c r="H34" s="30"/>
      <c r="I34" s="30"/>
      <c r="J34" s="30"/>
    </row>
    <row r="35" spans="1:10" x14ac:dyDescent="0.25">
      <c r="A35" s="26" t="s">
        <v>49</v>
      </c>
      <c r="B35" s="20">
        <v>0.02</v>
      </c>
      <c r="E35" s="30"/>
      <c r="F35" s="30"/>
      <c r="G35" s="30"/>
      <c r="H35" s="30"/>
      <c r="I35" s="30"/>
      <c r="J35" s="30"/>
    </row>
    <row r="36" spans="1:10" x14ac:dyDescent="0.25">
      <c r="A36" s="26" t="str">
        <f t="shared" ref="A36:A37" si="0">A31</f>
        <v>Percentage Admissible with Surveillance</v>
      </c>
      <c r="B36" s="20">
        <v>1.7999999999999999E-2</v>
      </c>
    </row>
    <row r="37" spans="1:10" x14ac:dyDescent="0.25">
      <c r="A37" s="26" t="str">
        <f t="shared" si="0"/>
        <v xml:space="preserve">Percentage Inadmissible on Health Grounds </v>
      </c>
      <c r="B37" s="119">
        <v>2E-3</v>
      </c>
    </row>
  </sheetData>
  <mergeCells count="3">
    <mergeCell ref="A1:B1"/>
    <mergeCell ref="A12:B12"/>
    <mergeCell ref="A19:B19"/>
  </mergeCells>
  <pageMargins left="0.7" right="0.7" top="0.75" bottom="0.75" header="0.3" footer="0.3"/>
  <pageSetup paperSize="5"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E6"/>
  <sheetViews>
    <sheetView zoomScale="115" zoomScaleNormal="115" workbookViewId="0">
      <selection activeCell="D9" sqref="D9:D10"/>
    </sheetView>
  </sheetViews>
  <sheetFormatPr defaultRowHeight="15" x14ac:dyDescent="0.25"/>
  <cols>
    <col min="2" max="2" width="12.5703125" style="50" customWidth="1"/>
    <col min="3" max="3" width="15.7109375" style="50" customWidth="1"/>
    <col min="4" max="4" width="12.42578125" style="50" customWidth="1"/>
  </cols>
  <sheetData>
    <row r="2" spans="1:5" x14ac:dyDescent="0.25">
      <c r="A2" s="14" t="s">
        <v>80</v>
      </c>
      <c r="B2" s="14"/>
      <c r="C2" s="14"/>
      <c r="D2" s="14"/>
    </row>
    <row r="3" spans="1:5" x14ac:dyDescent="0.25">
      <c r="A3" s="14" t="s">
        <v>78</v>
      </c>
      <c r="B3" s="14"/>
      <c r="C3" s="14"/>
      <c r="D3" s="14"/>
    </row>
    <row r="4" spans="1:5" s="50" customFormat="1" x14ac:dyDescent="0.25">
      <c r="A4" s="14"/>
      <c r="B4" s="14"/>
      <c r="C4" s="14"/>
      <c r="D4" s="14"/>
    </row>
    <row r="5" spans="1:5" x14ac:dyDescent="0.25">
      <c r="A5" s="63" t="s">
        <v>81</v>
      </c>
      <c r="B5" s="69" t="s">
        <v>51</v>
      </c>
      <c r="C5" s="69" t="s">
        <v>52</v>
      </c>
      <c r="D5" s="69" t="s">
        <v>84</v>
      </c>
    </row>
    <row r="6" spans="1:5" x14ac:dyDescent="0.25">
      <c r="A6" s="135">
        <v>2021</v>
      </c>
      <c r="B6" s="136">
        <v>556</v>
      </c>
      <c r="C6" s="144">
        <v>2028704</v>
      </c>
      <c r="D6" s="145">
        <v>2.9999999999999997E-4</v>
      </c>
      <c r="E6" s="51"/>
    </row>
  </sheetData>
  <pageMargins left="0.7" right="0.7" top="0.75" bottom="0.75" header="0.3" footer="0.3"/>
  <pageSetup paperSize="5"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9"/>
  <sheetViews>
    <sheetView workbookViewId="0">
      <selection activeCell="A8" sqref="A8"/>
    </sheetView>
  </sheetViews>
  <sheetFormatPr defaultColWidth="9.140625" defaultRowHeight="15" x14ac:dyDescent="0.25"/>
  <cols>
    <col min="1" max="1" width="17.140625" style="21" customWidth="1"/>
    <col min="2" max="2" width="71.7109375" style="21" customWidth="1"/>
    <col min="3" max="3" width="20.42578125" style="21" bestFit="1" customWidth="1"/>
    <col min="4" max="4" width="11.7109375" style="21" customWidth="1"/>
    <col min="5" max="5" width="17" style="22" customWidth="1"/>
    <col min="6" max="6" width="16.5703125" style="22" customWidth="1"/>
    <col min="7" max="7" width="17.140625" style="22" customWidth="1"/>
    <col min="8" max="9" width="9.140625" style="22"/>
    <col min="10" max="11" width="9.140625" style="21"/>
    <col min="12" max="12" width="9.140625" style="29"/>
    <col min="13" max="16384" width="9.140625" style="21"/>
  </cols>
  <sheetData>
    <row r="1" spans="1:9" s="106" customFormat="1" x14ac:dyDescent="0.25">
      <c r="A1" s="110"/>
      <c r="B1" s="110"/>
      <c r="E1" s="22"/>
      <c r="F1" s="22"/>
      <c r="G1" s="22"/>
      <c r="H1" s="22"/>
      <c r="I1" s="22"/>
    </row>
    <row r="2" spans="1:9" ht="15.75" x14ac:dyDescent="0.25">
      <c r="A2" s="146" t="s">
        <v>135</v>
      </c>
      <c r="B2" s="147"/>
      <c r="C2" s="50"/>
      <c r="D2" s="50"/>
    </row>
    <row r="3" spans="1:9" ht="15.75" x14ac:dyDescent="0.25">
      <c r="A3" s="146" t="s">
        <v>136</v>
      </c>
      <c r="B3" s="147"/>
      <c r="C3" s="50"/>
      <c r="D3" s="50"/>
    </row>
    <row r="4" spans="1:9" ht="24" customHeight="1" x14ac:dyDescent="0.25">
      <c r="A4" s="111" t="s">
        <v>50</v>
      </c>
      <c r="B4" s="112" t="s">
        <v>56</v>
      </c>
      <c r="C4" s="112" t="s">
        <v>114</v>
      </c>
      <c r="D4" s="50"/>
    </row>
    <row r="5" spans="1:9" ht="30" x14ac:dyDescent="0.25">
      <c r="A5" s="113" t="s">
        <v>120</v>
      </c>
      <c r="B5" s="114" t="s">
        <v>58</v>
      </c>
      <c r="C5" s="148">
        <v>0.83099999999999996</v>
      </c>
      <c r="D5" s="50"/>
    </row>
    <row r="6" spans="1:9" ht="30" x14ac:dyDescent="0.25">
      <c r="A6" s="113" t="s">
        <v>121</v>
      </c>
      <c r="B6" s="114" t="s">
        <v>57</v>
      </c>
      <c r="C6" s="149">
        <v>0.80700000000000005</v>
      </c>
      <c r="D6" s="50"/>
    </row>
    <row r="7" spans="1:9" ht="30" x14ac:dyDescent="0.25">
      <c r="A7" s="113" t="s">
        <v>122</v>
      </c>
      <c r="B7" s="114" t="s">
        <v>59</v>
      </c>
      <c r="C7" s="149">
        <v>0.77700000000000002</v>
      </c>
      <c r="D7" s="50"/>
    </row>
    <row r="8" spans="1:9" s="77" customFormat="1" x14ac:dyDescent="0.25">
      <c r="A8" s="147" t="s">
        <v>155</v>
      </c>
      <c r="B8" s="115"/>
      <c r="C8" s="107"/>
      <c r="D8" s="50"/>
      <c r="E8" s="22"/>
      <c r="F8" s="22"/>
      <c r="G8" s="22"/>
      <c r="H8" s="22"/>
      <c r="I8" s="22"/>
    </row>
    <row r="9" spans="1:9" x14ac:dyDescent="0.25">
      <c r="A9" s="110"/>
      <c r="B9" s="110"/>
    </row>
  </sheetData>
  <pageMargins left="0.7" right="0.7" top="0.75" bottom="0.75" header="0.3" footer="0.3"/>
  <pageSetup paperSize="5"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9"/>
  <sheetViews>
    <sheetView zoomScaleNormal="100" workbookViewId="0">
      <selection activeCell="G25" sqref="G25"/>
    </sheetView>
  </sheetViews>
  <sheetFormatPr defaultColWidth="9.140625" defaultRowHeight="12" x14ac:dyDescent="0.2"/>
  <cols>
    <col min="1" max="3" width="5" style="5" customWidth="1"/>
    <col min="4" max="4" width="70.7109375" style="5" customWidth="1"/>
    <col min="5" max="5" width="10.5703125" style="5" customWidth="1"/>
    <col min="6" max="6" width="10.42578125" style="5" customWidth="1"/>
    <col min="7" max="7" width="9.28515625" style="5" customWidth="1"/>
    <col min="8" max="8" width="9.7109375" style="5" customWidth="1"/>
    <col min="9" max="9" width="9.85546875" style="5" customWidth="1"/>
    <col min="10" max="16384" width="9.140625" style="5"/>
  </cols>
  <sheetData>
    <row r="1" spans="1:15" ht="15.75" x14ac:dyDescent="0.2">
      <c r="D1" s="150">
        <v>2021</v>
      </c>
    </row>
    <row r="2" spans="1:15" ht="15.75" x14ac:dyDescent="0.2">
      <c r="A2" s="45" t="s">
        <v>123</v>
      </c>
      <c r="B2" s="57"/>
    </row>
    <row r="3" spans="1:15" s="70" customFormat="1" ht="15.75" x14ac:dyDescent="0.25">
      <c r="A3" s="49" t="s">
        <v>90</v>
      </c>
      <c r="B3" s="49"/>
      <c r="I3" s="151">
        <v>103552</v>
      </c>
    </row>
    <row r="4" spans="1:15" s="70" customFormat="1" ht="15.75" x14ac:dyDescent="0.25">
      <c r="A4" s="109"/>
      <c r="B4" s="109"/>
      <c r="I4" s="85"/>
    </row>
    <row r="5" spans="1:15" s="70" customFormat="1" ht="15.75" x14ac:dyDescent="0.25">
      <c r="A5" s="152" t="s">
        <v>137</v>
      </c>
      <c r="B5" s="152"/>
      <c r="C5" s="152"/>
      <c r="D5" s="28"/>
      <c r="E5" s="28"/>
      <c r="F5" s="28"/>
      <c r="G5" s="28"/>
      <c r="H5" s="28"/>
      <c r="I5" s="28"/>
    </row>
    <row r="6" spans="1:15" s="70" customFormat="1" ht="15.75" x14ac:dyDescent="0.25">
      <c r="A6" s="50"/>
      <c r="B6" s="50"/>
      <c r="C6" s="50"/>
      <c r="D6" s="50"/>
      <c r="E6" s="50"/>
      <c r="F6" s="50"/>
      <c r="G6" s="50"/>
      <c r="H6" s="50"/>
      <c r="I6" s="50"/>
    </row>
    <row r="7" spans="1:15" s="70" customFormat="1" ht="15.75" x14ac:dyDescent="0.25">
      <c r="A7" s="3" t="s">
        <v>40</v>
      </c>
      <c r="B7" s="3"/>
      <c r="C7" s="3"/>
      <c r="D7" s="3"/>
      <c r="E7" s="153">
        <v>2017</v>
      </c>
      <c r="F7" s="153">
        <v>2018</v>
      </c>
      <c r="G7" s="153">
        <v>2019</v>
      </c>
      <c r="H7" s="153">
        <v>2020</v>
      </c>
      <c r="I7" s="153">
        <v>2021</v>
      </c>
    </row>
    <row r="8" spans="1:15" s="70" customFormat="1" ht="15.75" x14ac:dyDescent="0.25">
      <c r="A8" s="81"/>
      <c r="B8" s="81"/>
      <c r="C8" s="81" t="s">
        <v>31</v>
      </c>
      <c r="D8" s="81"/>
      <c r="E8" s="154">
        <v>1913</v>
      </c>
      <c r="F8" s="154">
        <v>559</v>
      </c>
      <c r="G8" s="154">
        <v>152</v>
      </c>
      <c r="H8" s="154">
        <v>78</v>
      </c>
      <c r="I8" s="154">
        <v>122</v>
      </c>
      <c r="K8" s="50"/>
      <c r="L8" s="50"/>
      <c r="M8" s="50"/>
      <c r="N8" s="50"/>
      <c r="O8" s="50"/>
    </row>
    <row r="9" spans="1:15" s="70" customFormat="1" ht="15.75" x14ac:dyDescent="0.25">
      <c r="A9" s="82"/>
      <c r="B9" s="82"/>
      <c r="C9" s="1" t="s">
        <v>32</v>
      </c>
      <c r="D9" s="1"/>
      <c r="E9" s="155">
        <v>1704</v>
      </c>
      <c r="F9" s="155">
        <v>2487</v>
      </c>
      <c r="G9" s="155">
        <v>3314</v>
      </c>
      <c r="H9" s="155">
        <v>2564</v>
      </c>
      <c r="I9" s="155">
        <v>4133</v>
      </c>
      <c r="K9" s="50"/>
      <c r="L9" s="50"/>
      <c r="M9" s="50"/>
      <c r="N9" s="50"/>
      <c r="O9" s="50"/>
    </row>
    <row r="10" spans="1:15" s="70" customFormat="1" ht="15.75" x14ac:dyDescent="0.25">
      <c r="A10" s="83"/>
      <c r="B10" s="84" t="s">
        <v>33</v>
      </c>
      <c r="C10" s="84"/>
      <c r="D10" s="84"/>
      <c r="E10" s="156">
        <v>3584</v>
      </c>
      <c r="F10" s="156">
        <v>3030</v>
      </c>
      <c r="G10" s="156">
        <v>3459</v>
      </c>
      <c r="H10" s="156">
        <v>2633</v>
      </c>
      <c r="I10" s="156">
        <v>4243</v>
      </c>
      <c r="K10" s="50"/>
      <c r="L10" s="50"/>
      <c r="M10" s="50"/>
      <c r="N10" s="50"/>
      <c r="O10" s="50"/>
    </row>
    <row r="11" spans="1:15" s="70" customFormat="1" ht="15.75" x14ac:dyDescent="0.25">
      <c r="A11" s="83"/>
      <c r="B11" s="84" t="s">
        <v>108</v>
      </c>
      <c r="C11" s="84"/>
      <c r="D11" s="84"/>
      <c r="E11" s="156">
        <v>2837</v>
      </c>
      <c r="F11" s="156">
        <v>3366</v>
      </c>
      <c r="G11" s="156">
        <v>3565</v>
      </c>
      <c r="H11" s="156">
        <v>824</v>
      </c>
      <c r="I11" s="156">
        <v>389</v>
      </c>
      <c r="K11" s="50"/>
      <c r="L11" s="50"/>
      <c r="M11" s="50"/>
      <c r="N11" s="50"/>
      <c r="O11" s="50"/>
    </row>
    <row r="12" spans="1:15" s="70" customFormat="1" ht="15.75" x14ac:dyDescent="0.25">
      <c r="A12" s="82"/>
      <c r="B12" s="81"/>
      <c r="C12" s="81" t="s">
        <v>34</v>
      </c>
      <c r="D12" s="81"/>
      <c r="E12" s="154">
        <v>35173</v>
      </c>
      <c r="F12" s="154">
        <v>35817</v>
      </c>
      <c r="G12" s="154">
        <v>36817</v>
      </c>
      <c r="H12" s="154">
        <v>31182</v>
      </c>
      <c r="I12" s="154">
        <v>34255</v>
      </c>
      <c r="K12" s="50"/>
      <c r="L12" s="50"/>
      <c r="M12" s="50"/>
      <c r="N12" s="50"/>
      <c r="O12" s="50"/>
    </row>
    <row r="13" spans="1:15" s="70" customFormat="1" ht="15.75" x14ac:dyDescent="0.25">
      <c r="A13" s="82"/>
      <c r="B13" s="82"/>
      <c r="C13" s="1" t="s">
        <v>35</v>
      </c>
      <c r="D13" s="1"/>
      <c r="E13" s="155">
        <v>12873</v>
      </c>
      <c r="F13" s="155">
        <v>17310</v>
      </c>
      <c r="G13" s="155">
        <v>19864</v>
      </c>
      <c r="H13" s="155">
        <v>20625</v>
      </c>
      <c r="I13" s="155">
        <v>26610</v>
      </c>
      <c r="K13" s="50"/>
      <c r="L13" s="50"/>
      <c r="M13" s="50"/>
      <c r="N13" s="50"/>
      <c r="O13" s="50"/>
    </row>
    <row r="14" spans="1:15" s="70" customFormat="1" ht="15.75" x14ac:dyDescent="0.25">
      <c r="A14" s="82"/>
      <c r="B14" s="82"/>
      <c r="C14" s="1" t="s">
        <v>36</v>
      </c>
      <c r="D14" s="1"/>
      <c r="E14" s="155">
        <v>17</v>
      </c>
      <c r="F14" s="155">
        <v>0</v>
      </c>
      <c r="G14" s="155">
        <v>0</v>
      </c>
      <c r="H14" s="155">
        <v>0</v>
      </c>
      <c r="I14" s="155">
        <v>0</v>
      </c>
      <c r="K14" s="50"/>
      <c r="L14" s="50"/>
      <c r="M14" s="50"/>
      <c r="N14" s="50"/>
      <c r="O14" s="50"/>
    </row>
    <row r="15" spans="1:15" s="70" customFormat="1" ht="15.75" x14ac:dyDescent="0.25">
      <c r="A15" s="83"/>
      <c r="B15" s="84" t="s">
        <v>37</v>
      </c>
      <c r="C15" s="84"/>
      <c r="D15" s="84"/>
      <c r="E15" s="156">
        <v>48039</v>
      </c>
      <c r="F15" s="156">
        <v>53080</v>
      </c>
      <c r="G15" s="156">
        <v>56638</v>
      </c>
      <c r="H15" s="156">
        <v>51670</v>
      </c>
      <c r="I15" s="156">
        <v>60766</v>
      </c>
      <c r="K15" s="50"/>
      <c r="L15" s="50"/>
      <c r="M15" s="50"/>
      <c r="N15" s="50"/>
      <c r="O15" s="50"/>
    </row>
    <row r="16" spans="1:15" s="70" customFormat="1" ht="15.75" x14ac:dyDescent="0.25">
      <c r="A16" s="83"/>
      <c r="B16" s="84" t="s">
        <v>38</v>
      </c>
      <c r="C16" s="84"/>
      <c r="D16" s="84"/>
      <c r="E16" s="156">
        <v>24147</v>
      </c>
      <c r="F16" s="156">
        <v>24704</v>
      </c>
      <c r="G16" s="156">
        <v>34583</v>
      </c>
      <c r="H16" s="156">
        <v>29165</v>
      </c>
      <c r="I16" s="156">
        <v>38305</v>
      </c>
      <c r="K16" s="50"/>
      <c r="L16" s="50"/>
      <c r="M16" s="50"/>
      <c r="N16" s="50"/>
      <c r="O16" s="50"/>
    </row>
    <row r="17" spans="1:15" s="70" customFormat="1" ht="16.5" thickBot="1" x14ac:dyDescent="0.3">
      <c r="A17" s="4" t="s">
        <v>39</v>
      </c>
      <c r="B17" s="4"/>
      <c r="C17" s="4"/>
      <c r="D17" s="4"/>
      <c r="E17" s="157">
        <v>78471</v>
      </c>
      <c r="F17" s="157">
        <v>84003</v>
      </c>
      <c r="G17" s="157">
        <v>98035</v>
      </c>
      <c r="H17" s="157">
        <v>84119</v>
      </c>
      <c r="I17" s="157">
        <v>103552</v>
      </c>
      <c r="K17" s="50"/>
      <c r="L17" s="50"/>
      <c r="M17" s="50"/>
      <c r="N17" s="50"/>
      <c r="O17" s="50"/>
    </row>
    <row r="18" spans="1:15" s="70" customFormat="1" ht="16.5" thickTop="1" x14ac:dyDescent="0.25">
      <c r="A18" s="109"/>
      <c r="B18" s="109"/>
      <c r="E18" s="158"/>
      <c r="F18" s="158"/>
      <c r="G18" s="158"/>
      <c r="H18" s="158"/>
      <c r="I18" s="151"/>
    </row>
    <row r="19" spans="1:15" s="70" customFormat="1" ht="15.75" x14ac:dyDescent="0.25">
      <c r="A19" s="167" t="s">
        <v>141</v>
      </c>
      <c r="B19" s="109"/>
      <c r="I19" s="85"/>
    </row>
    <row r="20" spans="1:15" s="70" customFormat="1" ht="15.75" x14ac:dyDescent="0.25">
      <c r="A20" s="167" t="s">
        <v>142</v>
      </c>
      <c r="B20" s="109"/>
      <c r="I20" s="85"/>
    </row>
    <row r="21" spans="1:15" s="70" customFormat="1" ht="15.75" x14ac:dyDescent="0.25">
      <c r="A21" s="109"/>
      <c r="B21" s="109"/>
      <c r="I21" s="85"/>
    </row>
    <row r="22" spans="1:15" s="70" customFormat="1" ht="15.75" x14ac:dyDescent="0.25">
      <c r="A22" s="109"/>
      <c r="B22" s="109"/>
      <c r="I22" s="85"/>
    </row>
    <row r="23" spans="1:15" s="70" customFormat="1" ht="15.75" x14ac:dyDescent="0.25">
      <c r="A23" s="109"/>
      <c r="B23" s="109"/>
      <c r="I23" s="85"/>
    </row>
    <row r="24" spans="1:15" s="70" customFormat="1" ht="15.75" x14ac:dyDescent="0.25">
      <c r="A24" s="109"/>
      <c r="B24" s="109"/>
      <c r="I24" s="85"/>
    </row>
    <row r="25" spans="1:15" s="70" customFormat="1" ht="15.75" x14ac:dyDescent="0.25">
      <c r="A25" s="109"/>
      <c r="B25" s="109"/>
      <c r="I25" s="85"/>
    </row>
    <row r="26" spans="1:15" s="70" customFormat="1" ht="15.75" x14ac:dyDescent="0.25">
      <c r="A26" s="49"/>
      <c r="B26" s="49"/>
      <c r="I26" s="71"/>
    </row>
    <row r="27" spans="1:15" x14ac:dyDescent="0.2">
      <c r="A27" s="78"/>
      <c r="B27" s="75"/>
      <c r="C27" s="75"/>
      <c r="D27" s="75"/>
      <c r="E27" s="75"/>
      <c r="F27" s="75"/>
      <c r="G27" s="75"/>
      <c r="H27" s="75"/>
      <c r="I27" s="75"/>
    </row>
    <row r="28" spans="1:15" x14ac:dyDescent="0.2">
      <c r="A28" s="6"/>
      <c r="B28" s="10"/>
      <c r="C28" s="6"/>
      <c r="D28" s="10"/>
      <c r="E28" s="6"/>
    </row>
    <row r="29" spans="1:15" x14ac:dyDescent="0.2">
      <c r="A29" s="6"/>
      <c r="B29" s="10"/>
      <c r="C29" s="6"/>
      <c r="D29" s="10"/>
      <c r="E29" s="6"/>
    </row>
  </sheetData>
  <pageMargins left="0.7" right="0.7" top="0.75" bottom="0.75" header="0.3" footer="0.3"/>
  <pageSetup paperSize="5"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5"/>
  <sheetViews>
    <sheetView zoomScaleNormal="100" workbookViewId="0">
      <selection activeCell="B36" sqref="B36"/>
    </sheetView>
  </sheetViews>
  <sheetFormatPr defaultColWidth="9.140625" defaultRowHeight="12" x14ac:dyDescent="0.2"/>
  <cols>
    <col min="1" max="1" width="16.7109375" style="5" customWidth="1"/>
    <col min="2" max="2" width="49.5703125" style="5" customWidth="1"/>
    <col min="3" max="20" width="10.7109375" style="5" customWidth="1"/>
    <col min="21" max="21" width="7.42578125" style="5" bestFit="1" customWidth="1"/>
    <col min="22" max="22" width="10.42578125" style="5" bestFit="1" customWidth="1"/>
    <col min="23" max="16384" width="9.140625" style="5"/>
  </cols>
  <sheetData>
    <row r="1" spans="1:17" s="160" customFormat="1" ht="15.75" x14ac:dyDescent="0.25">
      <c r="A1" s="158"/>
      <c r="B1" s="159">
        <v>2021</v>
      </c>
      <c r="C1" s="158"/>
      <c r="D1" s="158"/>
      <c r="E1" s="158"/>
      <c r="F1" s="158"/>
      <c r="G1" s="158"/>
      <c r="H1" s="158"/>
    </row>
    <row r="2" spans="1:17" ht="15.75" x14ac:dyDescent="0.25">
      <c r="A2" s="56" t="s">
        <v>89</v>
      </c>
      <c r="B2" s="70"/>
      <c r="C2" s="70"/>
      <c r="D2" s="70"/>
      <c r="E2" s="70"/>
      <c r="F2" s="70"/>
      <c r="G2" s="70"/>
      <c r="H2" s="70"/>
    </row>
    <row r="3" spans="1:17" ht="15.75" x14ac:dyDescent="0.25">
      <c r="A3" s="56" t="s">
        <v>91</v>
      </c>
      <c r="B3" s="70"/>
      <c r="C3" s="70"/>
      <c r="D3" s="70"/>
      <c r="E3" s="70"/>
      <c r="F3" s="70"/>
      <c r="H3" s="70"/>
      <c r="J3" s="161">
        <v>405999</v>
      </c>
    </row>
    <row r="6" spans="1:17" s="160" customFormat="1" ht="12.75" x14ac:dyDescent="0.2">
      <c r="A6" s="162" t="s">
        <v>138</v>
      </c>
      <c r="B6" s="163"/>
      <c r="C6" s="164"/>
      <c r="D6" s="164"/>
      <c r="E6" s="164"/>
      <c r="F6" s="164"/>
      <c r="G6" s="164"/>
      <c r="H6" s="164"/>
      <c r="I6" s="164"/>
      <c r="J6" s="164"/>
      <c r="K6" s="164"/>
      <c r="L6" s="164"/>
      <c r="M6" s="163"/>
      <c r="N6" s="163"/>
      <c r="O6" s="163"/>
      <c r="P6" s="163"/>
      <c r="Q6" s="163"/>
    </row>
    <row r="7" spans="1:17" ht="15" x14ac:dyDescent="0.25">
      <c r="A7" s="50"/>
      <c r="B7" s="50"/>
      <c r="C7" s="50"/>
      <c r="D7" s="50"/>
      <c r="E7" s="50"/>
      <c r="F7" s="50"/>
      <c r="G7" s="50"/>
      <c r="H7" s="50"/>
      <c r="I7" s="50"/>
      <c r="J7" s="50"/>
      <c r="K7" s="50"/>
      <c r="L7" s="50"/>
      <c r="M7" s="88"/>
      <c r="N7" s="88"/>
      <c r="O7" s="88"/>
      <c r="P7" s="88"/>
      <c r="Q7" s="88"/>
    </row>
    <row r="8" spans="1:17" x14ac:dyDescent="0.2">
      <c r="A8" s="84" t="s">
        <v>30</v>
      </c>
      <c r="B8" s="84"/>
      <c r="C8" s="120">
        <v>2012</v>
      </c>
      <c r="D8" s="120">
        <v>2013</v>
      </c>
      <c r="E8" s="120">
        <v>2014</v>
      </c>
      <c r="F8" s="120">
        <v>2015</v>
      </c>
      <c r="G8" s="120">
        <v>2016</v>
      </c>
      <c r="H8" s="120">
        <v>2017</v>
      </c>
      <c r="I8" s="120">
        <v>2018</v>
      </c>
      <c r="J8" s="120">
        <v>2019</v>
      </c>
      <c r="K8" s="120">
        <v>2020</v>
      </c>
      <c r="L8" s="120">
        <v>2021</v>
      </c>
      <c r="M8" s="76"/>
    </row>
    <row r="9" spans="1:17" x14ac:dyDescent="0.2">
      <c r="A9" s="84"/>
      <c r="B9" s="165" t="s">
        <v>140</v>
      </c>
      <c r="C9" s="168">
        <v>0</v>
      </c>
      <c r="D9" s="168">
        <v>0</v>
      </c>
      <c r="E9" s="168">
        <v>0</v>
      </c>
      <c r="F9" s="168">
        <v>0</v>
      </c>
      <c r="G9" s="168">
        <v>0</v>
      </c>
      <c r="H9" s="168">
        <v>0</v>
      </c>
      <c r="I9" s="168">
        <v>0</v>
      </c>
      <c r="J9" s="168">
        <v>0</v>
      </c>
      <c r="K9" s="168">
        <v>0</v>
      </c>
      <c r="L9" s="169">
        <v>187</v>
      </c>
      <c r="M9" s="76"/>
    </row>
    <row r="10" spans="1:17" x14ac:dyDescent="0.2">
      <c r="A10" s="81"/>
      <c r="B10" s="81" t="s">
        <v>0</v>
      </c>
      <c r="C10" s="129">
        <v>0</v>
      </c>
      <c r="D10" s="129">
        <v>0</v>
      </c>
      <c r="E10" s="129">
        <v>0</v>
      </c>
      <c r="F10" s="129">
        <v>0</v>
      </c>
      <c r="G10" s="129">
        <v>0</v>
      </c>
      <c r="H10" s="129">
        <v>82</v>
      </c>
      <c r="I10" s="129">
        <v>1411</v>
      </c>
      <c r="J10" s="129">
        <v>4141</v>
      </c>
      <c r="K10" s="129">
        <v>1698</v>
      </c>
      <c r="L10" s="129">
        <v>4925</v>
      </c>
      <c r="M10" s="76"/>
    </row>
    <row r="11" spans="1:17" x14ac:dyDescent="0.2">
      <c r="A11" s="82"/>
      <c r="B11" s="1" t="s">
        <v>1</v>
      </c>
      <c r="C11" s="129">
        <v>9359</v>
      </c>
      <c r="D11" s="129">
        <v>7219</v>
      </c>
      <c r="E11" s="129">
        <v>23802</v>
      </c>
      <c r="F11" s="129">
        <v>20065</v>
      </c>
      <c r="G11" s="129">
        <v>17823</v>
      </c>
      <c r="H11" s="129">
        <v>32744</v>
      </c>
      <c r="I11" s="129">
        <v>27620</v>
      </c>
      <c r="J11" s="129">
        <v>30304</v>
      </c>
      <c r="K11" s="129">
        <v>24999</v>
      </c>
      <c r="L11" s="129">
        <v>130585</v>
      </c>
      <c r="M11" s="76"/>
    </row>
    <row r="12" spans="1:17" x14ac:dyDescent="0.2">
      <c r="A12" s="82"/>
      <c r="B12" s="1" t="s">
        <v>2</v>
      </c>
      <c r="C12" s="129">
        <v>9015</v>
      </c>
      <c r="D12" s="129">
        <v>8800</v>
      </c>
      <c r="E12" s="129">
        <v>17693</v>
      </c>
      <c r="F12" s="129">
        <v>27258</v>
      </c>
      <c r="G12" s="129">
        <v>18489</v>
      </c>
      <c r="H12" s="129">
        <v>22266</v>
      </c>
      <c r="I12" s="129">
        <v>17822</v>
      </c>
      <c r="J12" s="129">
        <v>9807</v>
      </c>
      <c r="K12" s="129">
        <v>2871</v>
      </c>
      <c r="L12" s="129">
        <v>2808</v>
      </c>
      <c r="M12" s="76"/>
    </row>
    <row r="13" spans="1:17" x14ac:dyDescent="0.2">
      <c r="A13" s="82"/>
      <c r="B13" s="1" t="s">
        <v>5</v>
      </c>
      <c r="C13" s="129">
        <v>484</v>
      </c>
      <c r="D13" s="129">
        <v>424</v>
      </c>
      <c r="E13" s="129">
        <v>499</v>
      </c>
      <c r="F13" s="129">
        <v>259</v>
      </c>
      <c r="G13" s="129">
        <v>146</v>
      </c>
      <c r="H13" s="129">
        <v>225</v>
      </c>
      <c r="I13" s="129">
        <v>143</v>
      </c>
      <c r="J13" s="129">
        <v>115</v>
      </c>
      <c r="K13" s="129">
        <v>46</v>
      </c>
      <c r="L13" s="129">
        <v>68</v>
      </c>
      <c r="M13" s="76"/>
    </row>
    <row r="14" spans="1:17" x14ac:dyDescent="0.2">
      <c r="A14" s="82"/>
      <c r="B14" s="1" t="s">
        <v>6</v>
      </c>
      <c r="C14" s="129">
        <v>9351</v>
      </c>
      <c r="D14" s="129">
        <v>8402</v>
      </c>
      <c r="E14" s="129">
        <v>7452</v>
      </c>
      <c r="F14" s="129">
        <v>5460</v>
      </c>
      <c r="G14" s="129">
        <v>4565</v>
      </c>
      <c r="H14" s="129">
        <v>4375</v>
      </c>
      <c r="I14" s="129">
        <v>4032</v>
      </c>
      <c r="J14" s="129">
        <v>3217</v>
      </c>
      <c r="K14" s="129">
        <v>1056</v>
      </c>
      <c r="L14" s="129">
        <v>1609</v>
      </c>
      <c r="M14" s="76"/>
    </row>
    <row r="15" spans="1:17" x14ac:dyDescent="0.2">
      <c r="A15" s="82"/>
      <c r="B15" s="1" t="s">
        <v>9</v>
      </c>
      <c r="C15" s="129">
        <v>40889</v>
      </c>
      <c r="D15" s="129">
        <v>39906</v>
      </c>
      <c r="E15" s="129">
        <v>47625</v>
      </c>
      <c r="F15" s="129">
        <v>44537</v>
      </c>
      <c r="G15" s="129">
        <v>46179</v>
      </c>
      <c r="H15" s="129">
        <v>49731</v>
      </c>
      <c r="I15" s="129">
        <v>62440</v>
      </c>
      <c r="J15" s="129">
        <v>68646</v>
      </c>
      <c r="K15" s="129">
        <v>38721</v>
      </c>
      <c r="L15" s="129">
        <v>54020</v>
      </c>
      <c r="M15" s="76"/>
    </row>
    <row r="16" spans="1:17" x14ac:dyDescent="0.2">
      <c r="A16" s="82"/>
      <c r="B16" s="1" t="s">
        <v>117</v>
      </c>
      <c r="C16" s="129">
        <v>0</v>
      </c>
      <c r="D16" s="129">
        <v>0</v>
      </c>
      <c r="E16" s="129">
        <v>0</v>
      </c>
      <c r="F16" s="129">
        <v>0</v>
      </c>
      <c r="G16" s="129">
        <v>0</v>
      </c>
      <c r="H16" s="129">
        <v>0</v>
      </c>
      <c r="I16" s="129">
        <v>0</v>
      </c>
      <c r="J16" s="129">
        <v>0</v>
      </c>
      <c r="K16" s="129">
        <v>4</v>
      </c>
      <c r="L16" s="129">
        <v>394</v>
      </c>
      <c r="M16" s="76"/>
    </row>
    <row r="17" spans="1:17" x14ac:dyDescent="0.2">
      <c r="A17" s="82"/>
      <c r="B17" s="1" t="s">
        <v>7</v>
      </c>
      <c r="C17" s="129">
        <v>242</v>
      </c>
      <c r="D17" s="129">
        <v>265</v>
      </c>
      <c r="E17" s="129">
        <v>399</v>
      </c>
      <c r="F17" s="129">
        <v>677</v>
      </c>
      <c r="G17" s="129">
        <v>685</v>
      </c>
      <c r="H17" s="129">
        <v>444</v>
      </c>
      <c r="I17" s="129">
        <v>537</v>
      </c>
      <c r="J17" s="129">
        <v>867</v>
      </c>
      <c r="K17" s="129">
        <v>321</v>
      </c>
      <c r="L17" s="129">
        <v>189</v>
      </c>
      <c r="M17" s="76"/>
    </row>
    <row r="18" spans="1:17" x14ac:dyDescent="0.2">
      <c r="A18" s="82"/>
      <c r="B18" s="1" t="s">
        <v>3</v>
      </c>
      <c r="C18" s="129">
        <v>0</v>
      </c>
      <c r="D18" s="129">
        <v>20</v>
      </c>
      <c r="E18" s="129">
        <v>139</v>
      </c>
      <c r="F18" s="129">
        <v>1972</v>
      </c>
      <c r="G18" s="129">
        <v>2428</v>
      </c>
      <c r="H18" s="129">
        <v>1875</v>
      </c>
      <c r="I18" s="129">
        <v>878</v>
      </c>
      <c r="J18" s="129">
        <v>1181</v>
      </c>
      <c r="K18" s="129">
        <v>565</v>
      </c>
      <c r="L18" s="129">
        <v>520</v>
      </c>
      <c r="M18" s="76"/>
    </row>
    <row r="19" spans="1:17" x14ac:dyDescent="0.2">
      <c r="A19" s="82"/>
      <c r="B19" s="1" t="s">
        <v>4</v>
      </c>
      <c r="C19" s="129">
        <v>91416</v>
      </c>
      <c r="D19" s="129">
        <v>83225</v>
      </c>
      <c r="E19" s="129">
        <v>67574</v>
      </c>
      <c r="F19" s="129">
        <v>70133</v>
      </c>
      <c r="G19" s="129">
        <v>65609</v>
      </c>
      <c r="H19" s="129">
        <v>47416</v>
      </c>
      <c r="I19" s="129">
        <v>71234</v>
      </c>
      <c r="J19" s="129">
        <v>77856</v>
      </c>
      <c r="K19" s="129">
        <v>35803</v>
      </c>
      <c r="L19" s="129">
        <v>33396</v>
      </c>
      <c r="M19" s="88"/>
      <c r="N19" s="88"/>
      <c r="O19" s="88"/>
      <c r="P19" s="88"/>
      <c r="Q19" s="88"/>
    </row>
    <row r="20" spans="1:17" x14ac:dyDescent="0.2">
      <c r="A20" s="82"/>
      <c r="B20" s="1" t="s">
        <v>8</v>
      </c>
      <c r="C20" s="129">
        <v>0</v>
      </c>
      <c r="D20" s="129">
        <v>0</v>
      </c>
      <c r="E20" s="129">
        <v>9</v>
      </c>
      <c r="F20" s="129">
        <v>62</v>
      </c>
      <c r="G20" s="129">
        <v>105</v>
      </c>
      <c r="H20" s="129">
        <v>132</v>
      </c>
      <c r="I20" s="129">
        <v>249</v>
      </c>
      <c r="J20" s="129">
        <v>523</v>
      </c>
      <c r="K20" s="129">
        <v>259</v>
      </c>
      <c r="L20" s="129">
        <v>384</v>
      </c>
    </row>
    <row r="21" spans="1:17" x14ac:dyDescent="0.2">
      <c r="A21" s="1"/>
      <c r="B21" s="166" t="s">
        <v>139</v>
      </c>
      <c r="C21" s="170">
        <v>0</v>
      </c>
      <c r="D21" s="170">
        <v>0</v>
      </c>
      <c r="E21" s="170">
        <v>0</v>
      </c>
      <c r="F21" s="170">
        <v>0</v>
      </c>
      <c r="G21" s="170">
        <v>0</v>
      </c>
      <c r="H21" s="170">
        <v>0</v>
      </c>
      <c r="I21" s="170">
        <v>0</v>
      </c>
      <c r="J21" s="170">
        <v>0</v>
      </c>
      <c r="K21" s="170">
        <v>0</v>
      </c>
      <c r="L21" s="129">
        <v>23886</v>
      </c>
    </row>
    <row r="22" spans="1:17" x14ac:dyDescent="0.2">
      <c r="A22" s="84" t="s">
        <v>10</v>
      </c>
      <c r="B22" s="84"/>
      <c r="C22" s="171">
        <v>160756</v>
      </c>
      <c r="D22" s="171">
        <v>148261</v>
      </c>
      <c r="E22" s="171">
        <v>165192</v>
      </c>
      <c r="F22" s="171">
        <v>170423</v>
      </c>
      <c r="G22" s="171">
        <v>156029</v>
      </c>
      <c r="H22" s="171">
        <v>159290</v>
      </c>
      <c r="I22" s="171">
        <v>186366</v>
      </c>
      <c r="J22" s="171">
        <v>196657</v>
      </c>
      <c r="K22" s="171">
        <v>106343</v>
      </c>
      <c r="L22" s="171">
        <v>252971</v>
      </c>
    </row>
    <row r="23" spans="1:17" x14ac:dyDescent="0.2">
      <c r="A23" s="81"/>
      <c r="B23" s="81" t="s">
        <v>11</v>
      </c>
      <c r="C23" s="169">
        <v>3121</v>
      </c>
      <c r="D23" s="169">
        <v>3084</v>
      </c>
      <c r="E23" s="169">
        <v>3548</v>
      </c>
      <c r="F23" s="169">
        <v>3308</v>
      </c>
      <c r="G23" s="169">
        <v>3734</v>
      </c>
      <c r="H23" s="169">
        <v>3516</v>
      </c>
      <c r="I23" s="169">
        <v>3796</v>
      </c>
      <c r="J23" s="169">
        <v>4033</v>
      </c>
      <c r="K23" s="169">
        <v>2483</v>
      </c>
      <c r="L23" s="169">
        <v>4852</v>
      </c>
    </row>
    <row r="24" spans="1:17" x14ac:dyDescent="0.2">
      <c r="A24" s="82"/>
      <c r="B24" s="1" t="s">
        <v>12</v>
      </c>
      <c r="C24" s="129">
        <v>507</v>
      </c>
      <c r="D24" s="129">
        <v>318</v>
      </c>
      <c r="E24" s="129">
        <v>285</v>
      </c>
      <c r="F24" s="129">
        <v>329</v>
      </c>
      <c r="G24" s="129">
        <v>375</v>
      </c>
      <c r="H24" s="129">
        <v>330</v>
      </c>
      <c r="I24" s="129">
        <v>449</v>
      </c>
      <c r="J24" s="129">
        <v>491</v>
      </c>
      <c r="K24" s="129">
        <v>224</v>
      </c>
      <c r="L24" s="129">
        <v>407</v>
      </c>
    </row>
    <row r="25" spans="1:17" x14ac:dyDescent="0.2">
      <c r="A25" s="82"/>
      <c r="B25" s="1" t="s">
        <v>13</v>
      </c>
      <c r="C25" s="129">
        <v>4371</v>
      </c>
      <c r="D25" s="129">
        <v>1992</v>
      </c>
      <c r="E25" s="129">
        <v>535</v>
      </c>
      <c r="F25" s="129">
        <v>0</v>
      </c>
      <c r="G25" s="129">
        <v>0</v>
      </c>
      <c r="H25" s="129">
        <v>0</v>
      </c>
      <c r="I25" s="129">
        <v>0</v>
      </c>
      <c r="J25" s="129">
        <v>0</v>
      </c>
      <c r="K25" s="129">
        <v>0</v>
      </c>
      <c r="L25" s="129">
        <v>0</v>
      </c>
    </row>
    <row r="26" spans="1:17" x14ac:dyDescent="0.2">
      <c r="A26" s="82"/>
      <c r="B26" s="1" t="s">
        <v>14</v>
      </c>
      <c r="C26" s="129">
        <v>21810</v>
      </c>
      <c r="D26" s="129">
        <v>32321</v>
      </c>
      <c r="E26" s="129">
        <v>18205</v>
      </c>
      <c r="F26" s="129">
        <v>15491</v>
      </c>
      <c r="G26" s="129">
        <v>17045</v>
      </c>
      <c r="H26" s="129">
        <v>20495</v>
      </c>
      <c r="I26" s="129">
        <v>18030</v>
      </c>
      <c r="J26" s="129">
        <v>22011</v>
      </c>
      <c r="K26" s="129">
        <v>10459</v>
      </c>
      <c r="L26" s="129">
        <v>11738</v>
      </c>
      <c r="M26" s="88"/>
      <c r="N26" s="88"/>
      <c r="O26" s="88"/>
      <c r="P26" s="88"/>
      <c r="Q26" s="88"/>
    </row>
    <row r="27" spans="1:17" x14ac:dyDescent="0.2">
      <c r="A27" s="82"/>
      <c r="B27" s="1" t="s">
        <v>15</v>
      </c>
      <c r="C27" s="129">
        <v>40062</v>
      </c>
      <c r="D27" s="129">
        <v>45662</v>
      </c>
      <c r="E27" s="129">
        <v>45074</v>
      </c>
      <c r="F27" s="129">
        <v>46362</v>
      </c>
      <c r="G27" s="129">
        <v>56846</v>
      </c>
      <c r="H27" s="129">
        <v>58128</v>
      </c>
      <c r="I27" s="129">
        <v>62892</v>
      </c>
      <c r="J27" s="129">
        <v>64773</v>
      </c>
      <c r="K27" s="129">
        <v>36128</v>
      </c>
      <c r="L27" s="129">
        <v>64426</v>
      </c>
    </row>
    <row r="28" spans="1:17" x14ac:dyDescent="0.2">
      <c r="A28" s="84" t="s">
        <v>16</v>
      </c>
      <c r="B28" s="84"/>
      <c r="C28" s="171">
        <v>69871</v>
      </c>
      <c r="D28" s="171">
        <v>83377</v>
      </c>
      <c r="E28" s="171">
        <v>67647</v>
      </c>
      <c r="F28" s="171">
        <v>65490</v>
      </c>
      <c r="G28" s="171">
        <v>78000</v>
      </c>
      <c r="H28" s="171">
        <v>82469</v>
      </c>
      <c r="I28" s="171">
        <v>85167</v>
      </c>
      <c r="J28" s="171">
        <v>91308</v>
      </c>
      <c r="K28" s="171">
        <v>49294</v>
      </c>
      <c r="L28" s="171">
        <v>81423</v>
      </c>
      <c r="M28" s="2"/>
    </row>
    <row r="29" spans="1:17" x14ac:dyDescent="0.2">
      <c r="A29" s="81"/>
      <c r="B29" s="81" t="s">
        <v>17</v>
      </c>
      <c r="C29" s="169">
        <v>0</v>
      </c>
      <c r="D29" s="169">
        <v>186</v>
      </c>
      <c r="E29" s="169">
        <v>214</v>
      </c>
      <c r="F29" s="169">
        <v>807</v>
      </c>
      <c r="G29" s="169">
        <v>4420</v>
      </c>
      <c r="H29" s="169">
        <v>1285</v>
      </c>
      <c r="I29" s="169">
        <v>1149</v>
      </c>
      <c r="J29" s="169">
        <v>993</v>
      </c>
      <c r="K29" s="169">
        <v>52</v>
      </c>
      <c r="L29" s="169">
        <v>76</v>
      </c>
      <c r="M29" s="2"/>
      <c r="N29" s="76"/>
    </row>
    <row r="30" spans="1:17" x14ac:dyDescent="0.2">
      <c r="A30" s="82"/>
      <c r="B30" s="1" t="s">
        <v>20</v>
      </c>
      <c r="C30" s="129">
        <v>3801</v>
      </c>
      <c r="D30" s="129">
        <v>3138</v>
      </c>
      <c r="E30" s="129">
        <v>3108</v>
      </c>
      <c r="F30" s="129">
        <v>3388</v>
      </c>
      <c r="G30" s="129">
        <v>3755</v>
      </c>
      <c r="H30" s="129">
        <v>4835</v>
      </c>
      <c r="I30" s="129">
        <v>4932</v>
      </c>
      <c r="J30" s="129">
        <v>4985</v>
      </c>
      <c r="K30" s="129">
        <v>3389</v>
      </c>
      <c r="L30" s="129">
        <v>8059</v>
      </c>
      <c r="M30" s="76"/>
      <c r="N30" s="76"/>
    </row>
    <row r="31" spans="1:17" x14ac:dyDescent="0.2">
      <c r="A31" s="82"/>
      <c r="B31" s="1" t="s">
        <v>18</v>
      </c>
      <c r="C31" s="129">
        <v>5297</v>
      </c>
      <c r="D31" s="129">
        <v>5425</v>
      </c>
      <c r="E31" s="129">
        <v>7513</v>
      </c>
      <c r="F31" s="129">
        <v>9401</v>
      </c>
      <c r="G31" s="129">
        <v>23560</v>
      </c>
      <c r="H31" s="129">
        <v>8638</v>
      </c>
      <c r="I31" s="129">
        <v>8093</v>
      </c>
      <c r="J31" s="129">
        <v>9952</v>
      </c>
      <c r="K31" s="129">
        <v>3871</v>
      </c>
      <c r="L31" s="129">
        <v>10811</v>
      </c>
      <c r="N31" s="76"/>
    </row>
    <row r="32" spans="1:17" x14ac:dyDescent="0.2">
      <c r="A32" s="82"/>
      <c r="B32" s="1" t="s">
        <v>21</v>
      </c>
      <c r="C32" s="129">
        <v>2</v>
      </c>
      <c r="D32" s="129">
        <v>7</v>
      </c>
      <c r="E32" s="129">
        <v>4</v>
      </c>
      <c r="F32" s="129">
        <v>1</v>
      </c>
      <c r="G32" s="129">
        <v>0</v>
      </c>
      <c r="H32" s="129">
        <v>0</v>
      </c>
      <c r="I32" s="129">
        <v>0</v>
      </c>
      <c r="J32" s="129">
        <v>0</v>
      </c>
      <c r="K32" s="129">
        <v>0</v>
      </c>
      <c r="L32" s="129">
        <v>0</v>
      </c>
      <c r="N32" s="76"/>
    </row>
    <row r="33" spans="1:17" x14ac:dyDescent="0.2">
      <c r="A33" s="82"/>
      <c r="B33" s="1" t="s">
        <v>19</v>
      </c>
      <c r="C33" s="129">
        <v>4375</v>
      </c>
      <c r="D33" s="129">
        <v>6461</v>
      </c>
      <c r="E33" s="129">
        <v>4592</v>
      </c>
      <c r="F33" s="129">
        <v>9340</v>
      </c>
      <c r="G33" s="129">
        <v>18361</v>
      </c>
      <c r="H33" s="129">
        <v>16699</v>
      </c>
      <c r="I33" s="129">
        <v>18568</v>
      </c>
      <c r="J33" s="129">
        <v>19143</v>
      </c>
      <c r="K33" s="129">
        <v>5313</v>
      </c>
      <c r="L33" s="129">
        <v>9541</v>
      </c>
      <c r="M33" s="88"/>
      <c r="N33" s="88"/>
      <c r="O33" s="88"/>
      <c r="P33" s="88"/>
      <c r="Q33" s="88"/>
    </row>
    <row r="34" spans="1:17" x14ac:dyDescent="0.2">
      <c r="A34" s="82"/>
      <c r="B34" s="1" t="s">
        <v>22</v>
      </c>
      <c r="C34" s="129">
        <v>9613</v>
      </c>
      <c r="D34" s="129">
        <v>8787</v>
      </c>
      <c r="E34" s="129">
        <v>8031</v>
      </c>
      <c r="F34" s="129">
        <v>8676</v>
      </c>
      <c r="G34" s="129">
        <v>8454</v>
      </c>
      <c r="H34" s="129">
        <v>9664</v>
      </c>
      <c r="I34" s="129">
        <v>12751</v>
      </c>
      <c r="J34" s="129">
        <v>13458</v>
      </c>
      <c r="K34" s="129">
        <v>12867</v>
      </c>
      <c r="L34" s="129">
        <v>31741</v>
      </c>
    </row>
    <row r="35" spans="1:17" x14ac:dyDescent="0.2">
      <c r="A35" s="84" t="s">
        <v>23</v>
      </c>
      <c r="B35" s="84"/>
      <c r="C35" s="171">
        <v>23088</v>
      </c>
      <c r="D35" s="171">
        <v>24004</v>
      </c>
      <c r="E35" s="171">
        <v>23462</v>
      </c>
      <c r="F35" s="171">
        <v>31613</v>
      </c>
      <c r="G35" s="171">
        <v>58550</v>
      </c>
      <c r="H35" s="171">
        <v>41121</v>
      </c>
      <c r="I35" s="171">
        <v>45493</v>
      </c>
      <c r="J35" s="171">
        <v>48531</v>
      </c>
      <c r="K35" s="171">
        <v>25492</v>
      </c>
      <c r="L35" s="171">
        <v>60228</v>
      </c>
    </row>
    <row r="36" spans="1:17" x14ac:dyDescent="0.2">
      <c r="A36" s="81"/>
      <c r="B36" s="81" t="s">
        <v>26</v>
      </c>
      <c r="C36" s="169">
        <v>1</v>
      </c>
      <c r="D36" s="169">
        <v>0</v>
      </c>
      <c r="E36" s="169">
        <v>0</v>
      </c>
      <c r="F36" s="169">
        <v>0</v>
      </c>
      <c r="G36" s="169">
        <v>0</v>
      </c>
      <c r="H36" s="169">
        <v>0</v>
      </c>
      <c r="I36" s="169">
        <v>0</v>
      </c>
      <c r="J36" s="169">
        <v>0</v>
      </c>
      <c r="K36" s="169">
        <v>0</v>
      </c>
      <c r="L36" s="169">
        <v>0</v>
      </c>
    </row>
    <row r="37" spans="1:17" x14ac:dyDescent="0.2">
      <c r="A37" s="82"/>
      <c r="B37" s="1" t="s">
        <v>24</v>
      </c>
      <c r="C37" s="129">
        <v>3451</v>
      </c>
      <c r="D37" s="129">
        <v>3201</v>
      </c>
      <c r="E37" s="129">
        <v>3333</v>
      </c>
      <c r="F37" s="129">
        <v>3797</v>
      </c>
      <c r="G37" s="129">
        <v>3391</v>
      </c>
      <c r="H37" s="129">
        <v>3216</v>
      </c>
      <c r="I37" s="129">
        <v>3719</v>
      </c>
      <c r="J37" s="129">
        <v>4302</v>
      </c>
      <c r="K37" s="129">
        <v>3322</v>
      </c>
      <c r="L37" s="129">
        <v>11200</v>
      </c>
    </row>
    <row r="38" spans="1:17" x14ac:dyDescent="0.2">
      <c r="A38" s="82"/>
      <c r="B38" s="1" t="s">
        <v>27</v>
      </c>
      <c r="C38" s="129">
        <v>67</v>
      </c>
      <c r="D38" s="129">
        <v>41</v>
      </c>
      <c r="E38" s="129">
        <v>27</v>
      </c>
      <c r="F38" s="129">
        <v>45</v>
      </c>
      <c r="G38" s="129">
        <v>37</v>
      </c>
      <c r="H38" s="129">
        <v>56</v>
      </c>
      <c r="I38" s="129">
        <v>27</v>
      </c>
      <c r="J38" s="129">
        <v>28</v>
      </c>
      <c r="K38" s="129">
        <v>16</v>
      </c>
      <c r="L38" s="129">
        <v>10</v>
      </c>
      <c r="M38" s="88"/>
      <c r="N38" s="88"/>
      <c r="O38" s="88"/>
      <c r="P38" s="88"/>
      <c r="Q38" s="88"/>
    </row>
    <row r="39" spans="1:17" x14ac:dyDescent="0.2">
      <c r="A39" s="82"/>
      <c r="B39" s="1" t="s">
        <v>25</v>
      </c>
      <c r="C39" s="129">
        <v>545</v>
      </c>
      <c r="D39" s="129">
        <v>157</v>
      </c>
      <c r="E39" s="129">
        <v>646</v>
      </c>
      <c r="F39" s="129">
        <v>473</v>
      </c>
      <c r="G39" s="129">
        <v>364</v>
      </c>
      <c r="H39" s="129">
        <v>359</v>
      </c>
      <c r="I39" s="129">
        <v>280</v>
      </c>
      <c r="J39" s="129">
        <v>351</v>
      </c>
      <c r="K39" s="129">
        <v>115</v>
      </c>
      <c r="L39" s="129">
        <v>167</v>
      </c>
      <c r="M39" s="88"/>
      <c r="N39" s="88"/>
      <c r="O39" s="88"/>
      <c r="P39" s="88"/>
      <c r="Q39" s="88"/>
    </row>
    <row r="40" spans="1:17" x14ac:dyDescent="0.2">
      <c r="A40" s="84" t="s">
        <v>28</v>
      </c>
      <c r="B40" s="84"/>
      <c r="C40" s="171">
        <v>4064</v>
      </c>
      <c r="D40" s="171">
        <v>3399</v>
      </c>
      <c r="E40" s="171">
        <v>4006</v>
      </c>
      <c r="F40" s="171">
        <v>4315</v>
      </c>
      <c r="G40" s="171">
        <v>3792</v>
      </c>
      <c r="H40" s="171">
        <v>3631</v>
      </c>
      <c r="I40" s="171">
        <v>4026</v>
      </c>
      <c r="J40" s="171">
        <v>4681</v>
      </c>
      <c r="K40" s="171">
        <v>3453</v>
      </c>
      <c r="L40" s="171">
        <v>11377</v>
      </c>
    </row>
    <row r="41" spans="1:17" ht="12.75" thickBot="1" x14ac:dyDescent="0.25">
      <c r="A41" s="121" t="s">
        <v>29</v>
      </c>
      <c r="B41" s="121"/>
      <c r="C41" s="172">
        <v>257779</v>
      </c>
      <c r="D41" s="172">
        <v>259041</v>
      </c>
      <c r="E41" s="172">
        <v>260307</v>
      </c>
      <c r="F41" s="172">
        <v>271841</v>
      </c>
      <c r="G41" s="172">
        <v>296371</v>
      </c>
      <c r="H41" s="172">
        <v>286511</v>
      </c>
      <c r="I41" s="172">
        <v>321052</v>
      </c>
      <c r="J41" s="172">
        <v>341177</v>
      </c>
      <c r="K41" s="172">
        <v>184582</v>
      </c>
      <c r="L41" s="172">
        <v>405999</v>
      </c>
      <c r="M41" s="6"/>
      <c r="N41" s="6"/>
      <c r="O41" s="6"/>
      <c r="P41" s="6"/>
      <c r="Q41" s="6"/>
    </row>
    <row r="42" spans="1:17" ht="12.75" thickTop="1" x14ac:dyDescent="0.2">
      <c r="A42" s="7"/>
      <c r="B42" s="6"/>
      <c r="C42" s="6"/>
      <c r="D42" s="10"/>
      <c r="E42" s="6"/>
      <c r="F42" s="10"/>
      <c r="G42" s="6"/>
      <c r="H42" s="10"/>
      <c r="I42" s="6"/>
      <c r="J42" s="6"/>
      <c r="K42" s="6"/>
      <c r="L42" s="6"/>
      <c r="M42" s="6"/>
      <c r="N42" s="6"/>
      <c r="O42" s="6"/>
      <c r="P42" s="6"/>
      <c r="Q42" s="6"/>
    </row>
    <row r="43" spans="1:17" x14ac:dyDescent="0.2">
      <c r="A43" s="7"/>
      <c r="B43" s="6"/>
      <c r="C43" s="6"/>
      <c r="D43" s="10"/>
      <c r="E43" s="6"/>
      <c r="F43" s="10"/>
      <c r="G43" s="6"/>
      <c r="H43" s="10"/>
      <c r="I43" s="6"/>
      <c r="J43" s="6"/>
      <c r="K43" s="6"/>
      <c r="L43" s="6"/>
      <c r="M43" s="6"/>
      <c r="N43" s="6"/>
      <c r="O43" s="6"/>
      <c r="P43" s="6"/>
      <c r="Q43" s="6"/>
    </row>
    <row r="44" spans="1:17" x14ac:dyDescent="0.2">
      <c r="A44" s="167" t="s">
        <v>141</v>
      </c>
      <c r="B44" s="167"/>
      <c r="C44" s="6"/>
      <c r="D44" s="10"/>
      <c r="E44" s="6"/>
      <c r="F44" s="10"/>
      <c r="G44" s="6"/>
      <c r="H44" s="10"/>
      <c r="I44" s="6"/>
      <c r="J44" s="6"/>
      <c r="K44" s="6"/>
      <c r="L44" s="6"/>
      <c r="M44" s="6"/>
      <c r="N44" s="6"/>
      <c r="O44" s="6"/>
      <c r="P44" s="6"/>
      <c r="Q44" s="6"/>
    </row>
    <row r="45" spans="1:17" x14ac:dyDescent="0.2">
      <c r="A45" s="167" t="s">
        <v>142</v>
      </c>
      <c r="B45" s="167"/>
      <c r="C45" s="9"/>
      <c r="D45" s="9"/>
      <c r="E45" s="9"/>
      <c r="F45" s="9"/>
      <c r="G45" s="9"/>
      <c r="H45" s="9"/>
      <c r="I45" s="9"/>
      <c r="J45" s="6"/>
      <c r="K45" s="6"/>
      <c r="L45" s="6"/>
      <c r="M45" s="6"/>
      <c r="N45" s="6"/>
      <c r="O45" s="6"/>
      <c r="P45" s="6"/>
      <c r="Q45" s="6"/>
    </row>
  </sheetData>
  <pageMargins left="0.7" right="0.7" top="0.75" bottom="0.75" header="0.3" footer="0.3"/>
  <pageSetup paperSize="5" scale="6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67"/>
  <sheetViews>
    <sheetView zoomScaleNormal="100" workbookViewId="0">
      <selection activeCell="B33" sqref="B33"/>
    </sheetView>
  </sheetViews>
  <sheetFormatPr defaultRowHeight="15" customHeight="1" x14ac:dyDescent="0.25"/>
  <cols>
    <col min="1" max="1" width="6.140625" customWidth="1"/>
    <col min="2" max="2" width="50.42578125" customWidth="1"/>
    <col min="3" max="3" width="9.140625" customWidth="1"/>
  </cols>
  <sheetData>
    <row r="1" spans="1:12" ht="15" customHeight="1" x14ac:dyDescent="0.25">
      <c r="A1" s="5"/>
      <c r="B1" s="150">
        <v>2021</v>
      </c>
      <c r="C1" s="5"/>
      <c r="D1" s="5"/>
      <c r="E1" s="5"/>
      <c r="F1" s="5"/>
    </row>
    <row r="2" spans="1:12" ht="15.75" x14ac:dyDescent="0.25">
      <c r="A2" s="56" t="s">
        <v>92</v>
      </c>
      <c r="B2" s="5"/>
      <c r="C2" s="5"/>
      <c r="D2" s="5"/>
      <c r="F2" s="5"/>
      <c r="G2" s="134"/>
      <c r="H2" s="134"/>
      <c r="I2" s="134"/>
    </row>
    <row r="3" spans="1:12" ht="15.75" x14ac:dyDescent="0.25">
      <c r="A3" s="181" t="s">
        <v>94</v>
      </c>
      <c r="B3" s="181"/>
      <c r="C3" s="106"/>
      <c r="D3" s="180"/>
      <c r="E3" s="23"/>
      <c r="G3" s="50"/>
      <c r="I3" s="134"/>
      <c r="J3" s="173">
        <v>1.95E-2</v>
      </c>
    </row>
    <row r="4" spans="1:12" s="50" customFormat="1" ht="15.75" x14ac:dyDescent="0.25">
      <c r="A4" s="108"/>
      <c r="B4" s="108"/>
      <c r="C4" s="60"/>
      <c r="D4" s="23"/>
      <c r="E4" s="23"/>
    </row>
    <row r="5" spans="1:12" s="50" customFormat="1" x14ac:dyDescent="0.25">
      <c r="A5" s="86" t="s">
        <v>150</v>
      </c>
      <c r="B5" s="86"/>
      <c r="C5" s="90"/>
      <c r="D5" s="90"/>
      <c r="E5" s="90"/>
      <c r="F5" s="90"/>
      <c r="G5" s="90"/>
      <c r="H5" s="90"/>
      <c r="I5" s="90"/>
      <c r="J5" s="90"/>
      <c r="K5" s="90"/>
    </row>
    <row r="6" spans="1:12" s="50" customFormat="1" x14ac:dyDescent="0.25"/>
    <row r="7" spans="1:12" s="50" customFormat="1" x14ac:dyDescent="0.25">
      <c r="A7" s="84" t="s">
        <v>30</v>
      </c>
      <c r="B7" s="84"/>
      <c r="C7" s="120">
        <v>2012</v>
      </c>
      <c r="D7" s="120">
        <v>2013</v>
      </c>
      <c r="E7" s="120">
        <v>2014</v>
      </c>
      <c r="F7" s="120">
        <v>2015</v>
      </c>
      <c r="G7" s="120">
        <v>2016</v>
      </c>
      <c r="H7" s="120">
        <v>2017</v>
      </c>
      <c r="I7" s="120">
        <v>2018</v>
      </c>
      <c r="J7" s="120">
        <v>2019</v>
      </c>
      <c r="K7" s="120">
        <v>2020</v>
      </c>
      <c r="L7" s="120">
        <v>2021</v>
      </c>
    </row>
    <row r="8" spans="1:12" s="50" customFormat="1" x14ac:dyDescent="0.25">
      <c r="A8" s="81"/>
      <c r="B8" s="81" t="s">
        <v>0</v>
      </c>
      <c r="C8" s="89">
        <v>0</v>
      </c>
      <c r="D8" s="89">
        <v>0</v>
      </c>
      <c r="E8" s="89">
        <v>0</v>
      </c>
      <c r="F8" s="89">
        <v>0</v>
      </c>
      <c r="G8" s="89">
        <v>0</v>
      </c>
      <c r="H8" s="89">
        <v>0</v>
      </c>
      <c r="I8" s="89">
        <v>26</v>
      </c>
      <c r="J8" s="89">
        <v>158</v>
      </c>
      <c r="K8" s="89">
        <v>89</v>
      </c>
      <c r="L8" s="89">
        <v>299</v>
      </c>
    </row>
    <row r="9" spans="1:12" s="50" customFormat="1" x14ac:dyDescent="0.25">
      <c r="A9" s="82"/>
      <c r="B9" s="1" t="s">
        <v>1</v>
      </c>
      <c r="C9" s="2">
        <v>123</v>
      </c>
      <c r="D9" s="2">
        <v>143</v>
      </c>
      <c r="E9" s="2">
        <v>456</v>
      </c>
      <c r="F9" s="2">
        <v>481</v>
      </c>
      <c r="G9" s="2">
        <v>310</v>
      </c>
      <c r="H9" s="2">
        <v>799</v>
      </c>
      <c r="I9" s="2">
        <v>751</v>
      </c>
      <c r="J9" s="2">
        <v>921</v>
      </c>
      <c r="K9" s="2">
        <v>678</v>
      </c>
      <c r="L9" s="2">
        <v>2020</v>
      </c>
    </row>
    <row r="10" spans="1:12" s="50" customFormat="1" x14ac:dyDescent="0.25">
      <c r="A10" s="82"/>
      <c r="B10" s="1" t="s">
        <v>2</v>
      </c>
      <c r="C10" s="2">
        <v>42</v>
      </c>
      <c r="D10" s="2">
        <v>22</v>
      </c>
      <c r="E10" s="2">
        <v>34</v>
      </c>
      <c r="F10" s="2">
        <v>28</v>
      </c>
      <c r="G10" s="2">
        <v>33</v>
      </c>
      <c r="H10" s="2">
        <v>32</v>
      </c>
      <c r="I10" s="2">
        <v>27</v>
      </c>
      <c r="J10" s="2">
        <v>28</v>
      </c>
      <c r="K10" s="2">
        <v>1</v>
      </c>
      <c r="L10" s="2">
        <v>4</v>
      </c>
    </row>
    <row r="11" spans="1:12" s="50" customFormat="1" x14ac:dyDescent="0.25">
      <c r="A11" s="82"/>
      <c r="B11" s="1" t="s">
        <v>5</v>
      </c>
      <c r="C11" s="2">
        <v>0</v>
      </c>
      <c r="D11" s="2">
        <v>2</v>
      </c>
      <c r="E11" s="2">
        <v>10</v>
      </c>
      <c r="F11" s="2">
        <v>2</v>
      </c>
      <c r="G11" s="2">
        <v>0</v>
      </c>
      <c r="H11" s="2">
        <v>0</v>
      </c>
      <c r="I11" s="2">
        <v>0</v>
      </c>
      <c r="J11" s="2">
        <v>0</v>
      </c>
      <c r="K11" s="2">
        <v>0</v>
      </c>
      <c r="L11" s="2">
        <v>0</v>
      </c>
    </row>
    <row r="12" spans="1:12" s="50" customFormat="1" x14ac:dyDescent="0.25">
      <c r="A12" s="82"/>
      <c r="B12" s="1" t="s">
        <v>6</v>
      </c>
      <c r="C12" s="2">
        <v>8</v>
      </c>
      <c r="D12" s="2">
        <v>25</v>
      </c>
      <c r="E12" s="2">
        <v>19</v>
      </c>
      <c r="F12" s="2">
        <v>1</v>
      </c>
      <c r="G12" s="2">
        <v>5</v>
      </c>
      <c r="H12" s="2">
        <v>0</v>
      </c>
      <c r="I12" s="2">
        <v>0</v>
      </c>
      <c r="J12" s="2">
        <v>0</v>
      </c>
      <c r="K12" s="2">
        <v>0</v>
      </c>
      <c r="L12" s="2">
        <v>0</v>
      </c>
    </row>
    <row r="13" spans="1:12" s="50" customFormat="1" x14ac:dyDescent="0.25">
      <c r="A13" s="82"/>
      <c r="B13" s="1" t="s">
        <v>9</v>
      </c>
      <c r="C13" s="2">
        <v>445</v>
      </c>
      <c r="D13" s="2">
        <v>431</v>
      </c>
      <c r="E13" s="2">
        <v>432</v>
      </c>
      <c r="F13" s="2">
        <v>412</v>
      </c>
      <c r="G13" s="2">
        <v>542</v>
      </c>
      <c r="H13" s="2">
        <v>714</v>
      </c>
      <c r="I13" s="2">
        <v>833</v>
      </c>
      <c r="J13" s="2">
        <v>2163</v>
      </c>
      <c r="K13" s="2">
        <v>1673</v>
      </c>
      <c r="L13" s="2">
        <v>1225</v>
      </c>
    </row>
    <row r="14" spans="1:12" s="50" customFormat="1" x14ac:dyDescent="0.25">
      <c r="A14" s="82"/>
      <c r="B14" s="1" t="s">
        <v>117</v>
      </c>
      <c r="C14" s="2">
        <v>0</v>
      </c>
      <c r="D14" s="2">
        <v>0</v>
      </c>
      <c r="E14" s="2">
        <v>0</v>
      </c>
      <c r="F14" s="2">
        <v>0</v>
      </c>
      <c r="G14" s="2">
        <v>0</v>
      </c>
      <c r="H14" s="2">
        <v>0</v>
      </c>
      <c r="I14" s="2">
        <v>0</v>
      </c>
      <c r="J14" s="2">
        <v>0</v>
      </c>
      <c r="K14" s="2">
        <v>0</v>
      </c>
      <c r="L14" s="2">
        <v>2</v>
      </c>
    </row>
    <row r="15" spans="1:12" s="50" customFormat="1" x14ac:dyDescent="0.25">
      <c r="A15" s="82"/>
      <c r="B15" s="1" t="s">
        <v>7</v>
      </c>
      <c r="C15" s="2">
        <v>5</v>
      </c>
      <c r="D15" s="2">
        <v>7</v>
      </c>
      <c r="E15" s="2">
        <v>2</v>
      </c>
      <c r="F15" s="2">
        <v>4</v>
      </c>
      <c r="G15" s="2">
        <v>2</v>
      </c>
      <c r="H15" s="2">
        <v>1</v>
      </c>
      <c r="I15" s="2">
        <v>10</v>
      </c>
      <c r="J15" s="2">
        <v>11</v>
      </c>
      <c r="K15" s="2">
        <v>1</v>
      </c>
      <c r="L15" s="2">
        <v>7</v>
      </c>
    </row>
    <row r="16" spans="1:12" s="50" customFormat="1" x14ac:dyDescent="0.25">
      <c r="A16" s="82"/>
      <c r="B16" s="1" t="s">
        <v>3</v>
      </c>
      <c r="C16" s="2">
        <v>0</v>
      </c>
      <c r="D16" s="2">
        <v>0</v>
      </c>
      <c r="E16" s="2">
        <v>0</v>
      </c>
      <c r="F16" s="2">
        <v>6</v>
      </c>
      <c r="G16" s="2">
        <v>14</v>
      </c>
      <c r="H16" s="2">
        <v>15</v>
      </c>
      <c r="I16" s="2">
        <v>27</v>
      </c>
      <c r="J16" s="2">
        <v>21</v>
      </c>
      <c r="K16" s="2">
        <v>16</v>
      </c>
      <c r="L16" s="2">
        <v>10</v>
      </c>
    </row>
    <row r="17" spans="1:12" s="50" customFormat="1" x14ac:dyDescent="0.25">
      <c r="A17" s="82"/>
      <c r="B17" s="1" t="s">
        <v>4</v>
      </c>
      <c r="C17" s="2">
        <v>863</v>
      </c>
      <c r="D17" s="2">
        <v>849</v>
      </c>
      <c r="E17" s="2">
        <v>394</v>
      </c>
      <c r="F17" s="2">
        <v>161</v>
      </c>
      <c r="G17" s="2">
        <v>603</v>
      </c>
      <c r="H17" s="2">
        <v>457</v>
      </c>
      <c r="I17" s="2">
        <v>963</v>
      </c>
      <c r="J17" s="2">
        <v>2219</v>
      </c>
      <c r="K17" s="2">
        <v>1623</v>
      </c>
      <c r="L17" s="2">
        <v>306</v>
      </c>
    </row>
    <row r="18" spans="1:12" s="50" customFormat="1" x14ac:dyDescent="0.25">
      <c r="A18" s="82"/>
      <c r="B18" s="1" t="s">
        <v>8</v>
      </c>
      <c r="C18" s="2">
        <v>0</v>
      </c>
      <c r="D18" s="2">
        <v>0</v>
      </c>
      <c r="E18" s="2">
        <v>0</v>
      </c>
      <c r="F18" s="2">
        <v>0</v>
      </c>
      <c r="G18" s="2">
        <v>0</v>
      </c>
      <c r="H18" s="2">
        <v>4</v>
      </c>
      <c r="I18" s="2">
        <v>2</v>
      </c>
      <c r="J18" s="2">
        <v>2</v>
      </c>
      <c r="K18" s="2">
        <v>1</v>
      </c>
      <c r="L18" s="2">
        <v>1</v>
      </c>
    </row>
    <row r="19" spans="1:12" s="50" customFormat="1" x14ac:dyDescent="0.25">
      <c r="A19" s="82"/>
      <c r="B19" s="1" t="s">
        <v>139</v>
      </c>
      <c r="C19" s="2">
        <v>0</v>
      </c>
      <c r="D19" s="2">
        <v>0</v>
      </c>
      <c r="E19" s="2">
        <v>0</v>
      </c>
      <c r="F19" s="2">
        <v>0</v>
      </c>
      <c r="G19" s="2">
        <v>0</v>
      </c>
      <c r="H19" s="2">
        <v>0</v>
      </c>
      <c r="I19" s="2">
        <v>0</v>
      </c>
      <c r="J19" s="2">
        <v>0</v>
      </c>
      <c r="K19" s="2">
        <v>0</v>
      </c>
      <c r="L19" s="2">
        <v>314</v>
      </c>
    </row>
    <row r="20" spans="1:12" s="50" customFormat="1" x14ac:dyDescent="0.25">
      <c r="A20" s="84" t="s">
        <v>10</v>
      </c>
      <c r="B20" s="84"/>
      <c r="C20" s="87">
        <v>1486</v>
      </c>
      <c r="D20" s="87">
        <v>1479</v>
      </c>
      <c r="E20" s="87">
        <v>1347</v>
      </c>
      <c r="F20" s="87">
        <v>1095</v>
      </c>
      <c r="G20" s="87">
        <v>1509</v>
      </c>
      <c r="H20" s="87">
        <v>2022</v>
      </c>
      <c r="I20" s="87">
        <v>2639</v>
      </c>
      <c r="J20" s="87">
        <v>5523</v>
      </c>
      <c r="K20" s="87">
        <v>4082</v>
      </c>
      <c r="L20" s="87">
        <v>4188</v>
      </c>
    </row>
    <row r="21" spans="1:12" s="50" customFormat="1" x14ac:dyDescent="0.25">
      <c r="A21" s="81"/>
      <c r="B21" s="81" t="s">
        <v>11</v>
      </c>
      <c r="C21" s="89">
        <v>73</v>
      </c>
      <c r="D21" s="89">
        <v>53</v>
      </c>
      <c r="E21" s="89">
        <v>52</v>
      </c>
      <c r="F21" s="89">
        <v>101</v>
      </c>
      <c r="G21" s="89">
        <v>92</v>
      </c>
      <c r="H21" s="89">
        <v>79</v>
      </c>
      <c r="I21" s="89">
        <v>91</v>
      </c>
      <c r="J21" s="89">
        <v>80</v>
      </c>
      <c r="K21" s="89">
        <v>42</v>
      </c>
      <c r="L21" s="89">
        <v>129</v>
      </c>
    </row>
    <row r="22" spans="1:12" s="50" customFormat="1" x14ac:dyDescent="0.25">
      <c r="A22" s="82"/>
      <c r="B22" s="1" t="s">
        <v>12</v>
      </c>
      <c r="C22" s="2">
        <v>52</v>
      </c>
      <c r="D22" s="2">
        <v>30</v>
      </c>
      <c r="E22" s="2">
        <v>12</v>
      </c>
      <c r="F22" s="2">
        <v>25</v>
      </c>
      <c r="G22" s="2">
        <v>26</v>
      </c>
      <c r="H22" s="2">
        <v>31</v>
      </c>
      <c r="I22" s="2">
        <v>21</v>
      </c>
      <c r="J22" s="2">
        <v>28</v>
      </c>
      <c r="K22" s="2">
        <v>17</v>
      </c>
      <c r="L22" s="2">
        <v>23</v>
      </c>
    </row>
    <row r="23" spans="1:12" s="50" customFormat="1" x14ac:dyDescent="0.25">
      <c r="A23" s="82"/>
      <c r="B23" s="1" t="s">
        <v>13</v>
      </c>
      <c r="C23" s="2">
        <v>49</v>
      </c>
      <c r="D23" s="2">
        <v>36</v>
      </c>
      <c r="E23" s="2">
        <v>9</v>
      </c>
      <c r="F23" s="2">
        <v>0</v>
      </c>
      <c r="G23" s="2">
        <v>0</v>
      </c>
      <c r="H23" s="2">
        <v>0</v>
      </c>
      <c r="I23" s="2">
        <v>0</v>
      </c>
      <c r="J23" s="2">
        <v>0</v>
      </c>
      <c r="K23" s="2">
        <v>0</v>
      </c>
      <c r="L23" s="2">
        <v>0</v>
      </c>
    </row>
    <row r="24" spans="1:12" s="50" customFormat="1" x14ac:dyDescent="0.25">
      <c r="A24" s="82"/>
      <c r="B24" s="1" t="s">
        <v>14</v>
      </c>
      <c r="C24" s="2">
        <v>103</v>
      </c>
      <c r="D24" s="2">
        <v>277</v>
      </c>
      <c r="E24" s="2">
        <v>124</v>
      </c>
      <c r="F24" s="2">
        <v>126</v>
      </c>
      <c r="G24" s="2">
        <v>128</v>
      </c>
      <c r="H24" s="2">
        <v>172</v>
      </c>
      <c r="I24" s="2">
        <v>126</v>
      </c>
      <c r="J24" s="2">
        <v>177</v>
      </c>
      <c r="K24" s="2">
        <v>112</v>
      </c>
      <c r="L24" s="2">
        <v>111</v>
      </c>
    </row>
    <row r="25" spans="1:12" s="50" customFormat="1" x14ac:dyDescent="0.25">
      <c r="A25" s="82"/>
      <c r="B25" s="1" t="s">
        <v>15</v>
      </c>
      <c r="C25" s="2">
        <v>643</v>
      </c>
      <c r="D25" s="2">
        <v>745</v>
      </c>
      <c r="E25" s="2">
        <v>705</v>
      </c>
      <c r="F25" s="2">
        <v>747</v>
      </c>
      <c r="G25" s="2">
        <v>871</v>
      </c>
      <c r="H25" s="2">
        <v>859</v>
      </c>
      <c r="I25" s="2">
        <v>906</v>
      </c>
      <c r="J25" s="2">
        <v>1135</v>
      </c>
      <c r="K25" s="2">
        <v>670</v>
      </c>
      <c r="L25" s="2">
        <v>1032</v>
      </c>
    </row>
    <row r="26" spans="1:12" s="50" customFormat="1" x14ac:dyDescent="0.25">
      <c r="A26" s="84" t="s">
        <v>16</v>
      </c>
      <c r="B26" s="84"/>
      <c r="C26" s="87">
        <v>920</v>
      </c>
      <c r="D26" s="87">
        <v>1141</v>
      </c>
      <c r="E26" s="87">
        <v>902</v>
      </c>
      <c r="F26" s="87">
        <v>999</v>
      </c>
      <c r="G26" s="87">
        <v>1117</v>
      </c>
      <c r="H26" s="87">
        <v>1141</v>
      </c>
      <c r="I26" s="87">
        <v>1144</v>
      </c>
      <c r="J26" s="87">
        <v>1420</v>
      </c>
      <c r="K26" s="87">
        <v>841</v>
      </c>
      <c r="L26" s="87">
        <v>1295</v>
      </c>
    </row>
    <row r="27" spans="1:12" s="50" customFormat="1" x14ac:dyDescent="0.25">
      <c r="A27" s="81"/>
      <c r="B27" s="81" t="s">
        <v>17</v>
      </c>
      <c r="C27" s="89">
        <v>0</v>
      </c>
      <c r="D27" s="89">
        <v>1</v>
      </c>
      <c r="E27" s="89">
        <v>8</v>
      </c>
      <c r="F27" s="89">
        <v>2</v>
      </c>
      <c r="G27" s="89">
        <v>81</v>
      </c>
      <c r="H27" s="89">
        <v>23</v>
      </c>
      <c r="I27" s="89">
        <v>17</v>
      </c>
      <c r="J27" s="89">
        <v>69</v>
      </c>
      <c r="K27" s="89">
        <v>2</v>
      </c>
      <c r="L27" s="89">
        <v>1</v>
      </c>
    </row>
    <row r="28" spans="1:12" s="50" customFormat="1" x14ac:dyDescent="0.25">
      <c r="A28" s="82"/>
      <c r="B28" s="1" t="s">
        <v>20</v>
      </c>
      <c r="C28" s="2">
        <v>450</v>
      </c>
      <c r="D28" s="2">
        <v>238</v>
      </c>
      <c r="E28" s="2">
        <v>158</v>
      </c>
      <c r="F28" s="2">
        <v>286</v>
      </c>
      <c r="G28" s="2">
        <v>249</v>
      </c>
      <c r="H28" s="2">
        <v>274</v>
      </c>
      <c r="I28" s="2">
        <v>270</v>
      </c>
      <c r="J28" s="2">
        <v>268</v>
      </c>
      <c r="K28" s="2">
        <v>175</v>
      </c>
      <c r="L28" s="2">
        <v>268</v>
      </c>
    </row>
    <row r="29" spans="1:12" s="50" customFormat="1" x14ac:dyDescent="0.25">
      <c r="A29" s="82"/>
      <c r="B29" s="1" t="s">
        <v>18</v>
      </c>
      <c r="C29" s="2">
        <v>119</v>
      </c>
      <c r="D29" s="2">
        <v>212</v>
      </c>
      <c r="E29" s="2">
        <v>128</v>
      </c>
      <c r="F29" s="2">
        <v>158</v>
      </c>
      <c r="G29" s="2">
        <v>284</v>
      </c>
      <c r="H29" s="2">
        <v>206</v>
      </c>
      <c r="I29" s="2">
        <v>171</v>
      </c>
      <c r="J29" s="2">
        <v>158</v>
      </c>
      <c r="K29" s="2">
        <v>35</v>
      </c>
      <c r="L29" s="2">
        <v>69</v>
      </c>
    </row>
    <row r="30" spans="1:12" s="50" customFormat="1" x14ac:dyDescent="0.25">
      <c r="A30" s="82"/>
      <c r="B30" s="1" t="s">
        <v>19</v>
      </c>
      <c r="C30" s="2">
        <v>85</v>
      </c>
      <c r="D30" s="2">
        <v>118</v>
      </c>
      <c r="E30" s="2">
        <v>72</v>
      </c>
      <c r="F30" s="2">
        <v>73</v>
      </c>
      <c r="G30" s="2">
        <v>190</v>
      </c>
      <c r="H30" s="2">
        <v>113</v>
      </c>
      <c r="I30" s="2">
        <v>131</v>
      </c>
      <c r="J30" s="2">
        <v>225</v>
      </c>
      <c r="K30" s="2">
        <v>23</v>
      </c>
      <c r="L30" s="2">
        <v>106</v>
      </c>
    </row>
    <row r="31" spans="1:12" s="50" customFormat="1" x14ac:dyDescent="0.25">
      <c r="A31" s="82"/>
      <c r="B31" s="1" t="s">
        <v>22</v>
      </c>
      <c r="C31" s="2">
        <v>533</v>
      </c>
      <c r="D31" s="2">
        <v>396</v>
      </c>
      <c r="E31" s="2">
        <v>313</v>
      </c>
      <c r="F31" s="2">
        <v>266</v>
      </c>
      <c r="G31" s="2">
        <v>320</v>
      </c>
      <c r="H31" s="2">
        <v>274</v>
      </c>
      <c r="I31" s="2">
        <v>457</v>
      </c>
      <c r="J31" s="2">
        <v>725</v>
      </c>
      <c r="K31" s="2">
        <v>514</v>
      </c>
      <c r="L31" s="2">
        <v>842</v>
      </c>
    </row>
    <row r="32" spans="1:12" s="50" customFormat="1" x14ac:dyDescent="0.25">
      <c r="A32" s="84" t="s">
        <v>23</v>
      </c>
      <c r="B32" s="84"/>
      <c r="C32" s="87">
        <v>1187</v>
      </c>
      <c r="D32" s="87">
        <v>965</v>
      </c>
      <c r="E32" s="87">
        <v>679</v>
      </c>
      <c r="F32" s="87">
        <v>785</v>
      </c>
      <c r="G32" s="87">
        <v>1124</v>
      </c>
      <c r="H32" s="87">
        <v>890</v>
      </c>
      <c r="I32" s="87">
        <v>1046</v>
      </c>
      <c r="J32" s="87">
        <v>1445</v>
      </c>
      <c r="K32" s="87">
        <v>749</v>
      </c>
      <c r="L32" s="87">
        <v>1286</v>
      </c>
    </row>
    <row r="33" spans="1:12" s="50" customFormat="1" x14ac:dyDescent="0.25">
      <c r="A33" s="81"/>
      <c r="B33" s="81" t="s">
        <v>24</v>
      </c>
      <c r="C33" s="89">
        <v>81</v>
      </c>
      <c r="D33" s="89">
        <v>104</v>
      </c>
      <c r="E33" s="89">
        <v>104</v>
      </c>
      <c r="F33" s="89">
        <v>119</v>
      </c>
      <c r="G33" s="89">
        <v>164</v>
      </c>
      <c r="H33" s="89">
        <v>92</v>
      </c>
      <c r="I33" s="89">
        <v>98</v>
      </c>
      <c r="J33" s="89">
        <v>82</v>
      </c>
      <c r="K33" s="89">
        <v>84</v>
      </c>
      <c r="L33" s="89">
        <v>177</v>
      </c>
    </row>
    <row r="34" spans="1:12" s="50" customFormat="1" x14ac:dyDescent="0.25">
      <c r="A34" s="82"/>
      <c r="B34" s="1" t="s">
        <v>27</v>
      </c>
      <c r="C34" s="2">
        <v>1</v>
      </c>
      <c r="D34" s="2">
        <v>0</v>
      </c>
      <c r="E34" s="2">
        <v>1</v>
      </c>
      <c r="F34" s="2">
        <v>1</v>
      </c>
      <c r="G34" s="2">
        <v>0</v>
      </c>
      <c r="H34" s="2">
        <v>1</v>
      </c>
      <c r="I34" s="2">
        <v>0</v>
      </c>
      <c r="J34" s="2">
        <v>0</v>
      </c>
      <c r="K34" s="2">
        <v>0</v>
      </c>
      <c r="L34" s="2">
        <v>0</v>
      </c>
    </row>
    <row r="35" spans="1:12" s="50" customFormat="1" x14ac:dyDescent="0.25">
      <c r="A35" s="82"/>
      <c r="B35" s="1" t="s">
        <v>25</v>
      </c>
      <c r="C35" s="2">
        <v>1</v>
      </c>
      <c r="D35" s="2">
        <v>1</v>
      </c>
      <c r="E35" s="2">
        <v>0</v>
      </c>
      <c r="F35" s="2">
        <v>0</v>
      </c>
      <c r="G35" s="2">
        <v>1</v>
      </c>
      <c r="H35" s="2">
        <v>0</v>
      </c>
      <c r="I35" s="2">
        <v>0</v>
      </c>
      <c r="J35" s="2">
        <v>0</v>
      </c>
      <c r="K35" s="2">
        <v>0</v>
      </c>
      <c r="L35" s="2">
        <v>0</v>
      </c>
    </row>
    <row r="36" spans="1:12" s="50" customFormat="1" x14ac:dyDescent="0.25">
      <c r="A36" s="84" t="s">
        <v>28</v>
      </c>
      <c r="B36" s="84"/>
      <c r="C36" s="87">
        <v>83</v>
      </c>
      <c r="D36" s="87">
        <v>105</v>
      </c>
      <c r="E36" s="87">
        <v>105</v>
      </c>
      <c r="F36" s="87">
        <v>120</v>
      </c>
      <c r="G36" s="87">
        <v>165</v>
      </c>
      <c r="H36" s="87">
        <v>93</v>
      </c>
      <c r="I36" s="87">
        <v>98</v>
      </c>
      <c r="J36" s="87">
        <v>82</v>
      </c>
      <c r="K36" s="87">
        <v>84</v>
      </c>
      <c r="L36" s="87">
        <v>177</v>
      </c>
    </row>
    <row r="37" spans="1:12" s="50" customFormat="1" ht="15.75" thickBot="1" x14ac:dyDescent="0.3">
      <c r="A37" s="230" t="s">
        <v>151</v>
      </c>
      <c r="B37" s="230"/>
      <c r="C37" s="175">
        <v>3676</v>
      </c>
      <c r="D37" s="175">
        <v>3690</v>
      </c>
      <c r="E37" s="175">
        <v>3033</v>
      </c>
      <c r="F37" s="175">
        <v>2999</v>
      </c>
      <c r="G37" s="175">
        <v>3915</v>
      </c>
      <c r="H37" s="175">
        <v>4146</v>
      </c>
      <c r="I37" s="175">
        <v>4927</v>
      </c>
      <c r="J37" s="175">
        <v>8470</v>
      </c>
      <c r="K37" s="175">
        <v>5756</v>
      </c>
      <c r="L37" s="175">
        <v>6946</v>
      </c>
    </row>
    <row r="38" spans="1:12" s="50" customFormat="1" ht="16.5" thickTop="1" thickBot="1" x14ac:dyDescent="0.3">
      <c r="A38" s="176" t="s">
        <v>152</v>
      </c>
      <c r="B38" s="176"/>
      <c r="C38" s="177">
        <v>202760</v>
      </c>
      <c r="D38" s="177">
        <v>207063</v>
      </c>
      <c r="E38" s="177">
        <v>210068</v>
      </c>
      <c r="F38" s="177">
        <v>222868</v>
      </c>
      <c r="G38" s="177">
        <v>243132</v>
      </c>
      <c r="H38" s="177">
        <v>234107</v>
      </c>
      <c r="I38" s="177">
        <v>269928</v>
      </c>
      <c r="J38" s="177">
        <v>300611</v>
      </c>
      <c r="K38" s="177">
        <v>159355</v>
      </c>
      <c r="L38" s="177">
        <v>355714</v>
      </c>
    </row>
    <row r="39" spans="1:12" s="50" customFormat="1" ht="16.5" thickTop="1" thickBot="1" x14ac:dyDescent="0.3">
      <c r="A39" s="231" t="s">
        <v>153</v>
      </c>
      <c r="B39" s="231"/>
      <c r="C39" s="178">
        <f t="shared" ref="C39:J39" si="0">C37/C38</f>
        <v>1.8129808640757545E-2</v>
      </c>
      <c r="D39" s="178">
        <f t="shared" si="0"/>
        <v>1.7820663276394141E-2</v>
      </c>
      <c r="E39" s="178">
        <f t="shared" si="0"/>
        <v>1.4438181922044291E-2</v>
      </c>
      <c r="F39" s="178">
        <f t="shared" si="0"/>
        <v>1.3456395714054957E-2</v>
      </c>
      <c r="G39" s="178">
        <f t="shared" si="0"/>
        <v>1.6102364147870293E-2</v>
      </c>
      <c r="H39" s="178">
        <f t="shared" si="0"/>
        <v>1.7709850623860029E-2</v>
      </c>
      <c r="I39" s="178">
        <f t="shared" si="0"/>
        <v>1.8253015618979875E-2</v>
      </c>
      <c r="J39" s="178">
        <f t="shared" si="0"/>
        <v>2.8175948318591135E-2</v>
      </c>
      <c r="K39" s="178">
        <f>K37/K38</f>
        <v>3.6120611213956259E-2</v>
      </c>
      <c r="L39" s="179">
        <v>1.95E-2</v>
      </c>
    </row>
    <row r="40" spans="1:12" s="50" customFormat="1" ht="15" customHeight="1" thickTop="1" x14ac:dyDescent="0.25">
      <c r="A40" s="7"/>
      <c r="B40" s="6"/>
      <c r="C40" s="10"/>
      <c r="D40" s="6"/>
      <c r="E40" s="10"/>
      <c r="F40" s="6"/>
      <c r="G40" s="10"/>
      <c r="H40" s="6"/>
      <c r="I40" s="6"/>
      <c r="J40" s="6"/>
      <c r="K40" s="6"/>
      <c r="L40" s="6"/>
    </row>
    <row r="41" spans="1:12" s="50" customFormat="1" ht="15" customHeight="1" x14ac:dyDescent="0.25">
      <c r="A41" s="167" t="s">
        <v>141</v>
      </c>
      <c r="B41" s="174"/>
      <c r="C41" s="88"/>
      <c r="D41" s="88"/>
      <c r="E41" s="88"/>
      <c r="F41" s="88"/>
      <c r="G41" s="88"/>
      <c r="H41" s="88"/>
      <c r="I41" s="88"/>
      <c r="J41" s="88"/>
      <c r="K41" s="88"/>
    </row>
    <row r="42" spans="1:12" s="50" customFormat="1" ht="15" customHeight="1" x14ac:dyDescent="0.25">
      <c r="A42" s="167" t="s">
        <v>142</v>
      </c>
      <c r="B42" s="174"/>
      <c r="C42" s="88"/>
      <c r="D42" s="88"/>
      <c r="E42" s="88"/>
      <c r="F42" s="88"/>
      <c r="G42" s="88"/>
      <c r="H42" s="88"/>
      <c r="I42" s="88"/>
      <c r="J42" s="88"/>
      <c r="K42" s="88"/>
    </row>
    <row r="43" spans="1:12" s="50" customFormat="1" ht="15" customHeight="1" x14ac:dyDescent="0.25">
      <c r="A43" s="7"/>
      <c r="C43" s="128"/>
      <c r="D43" s="128"/>
      <c r="E43" s="128"/>
      <c r="F43" s="128"/>
      <c r="G43" s="128"/>
      <c r="H43" s="128"/>
      <c r="I43" s="128"/>
      <c r="J43" s="128"/>
      <c r="K43" s="128"/>
    </row>
    <row r="44" spans="1:12" s="50" customFormat="1" ht="15" customHeight="1" x14ac:dyDescent="0.25"/>
    <row r="45" spans="1:12" s="50" customFormat="1" ht="15" customHeight="1" x14ac:dyDescent="0.25"/>
    <row r="46" spans="1:12" s="50" customFormat="1" ht="15" customHeight="1" x14ac:dyDescent="0.25"/>
    <row r="47" spans="1:12" s="50" customFormat="1" ht="15" customHeight="1" x14ac:dyDescent="0.25"/>
    <row r="48" spans="1:12" s="50" customFormat="1" ht="15" customHeight="1" x14ac:dyDescent="0.25"/>
    <row r="49" s="50" customFormat="1" ht="15" customHeight="1" x14ac:dyDescent="0.25"/>
    <row r="50" s="50" customFormat="1" ht="15" customHeight="1" x14ac:dyDescent="0.25"/>
    <row r="51" s="50" customFormat="1" ht="15" customHeight="1" x14ac:dyDescent="0.25"/>
    <row r="52" s="50" customFormat="1" ht="15" customHeight="1" x14ac:dyDescent="0.25"/>
    <row r="53" s="50" customFormat="1" ht="15" customHeight="1" x14ac:dyDescent="0.25"/>
    <row r="54" s="50" customFormat="1" ht="15" customHeight="1" x14ac:dyDescent="0.25"/>
    <row r="55" s="50" customFormat="1" ht="15" customHeight="1" x14ac:dyDescent="0.25"/>
    <row r="56" s="50" customFormat="1" ht="15" customHeight="1" x14ac:dyDescent="0.25"/>
    <row r="57" s="50" customFormat="1" ht="15" customHeight="1" x14ac:dyDescent="0.25"/>
    <row r="58" s="50" customFormat="1" ht="15" customHeight="1" x14ac:dyDescent="0.25"/>
    <row r="59" s="50" customFormat="1" ht="15" customHeight="1" x14ac:dyDescent="0.25"/>
    <row r="60" s="50" customFormat="1" ht="15" customHeight="1" x14ac:dyDescent="0.25"/>
    <row r="61" s="50" customFormat="1" ht="15" customHeight="1" x14ac:dyDescent="0.25"/>
    <row r="62" s="50" customFormat="1" ht="15" customHeight="1" x14ac:dyDescent="0.25"/>
    <row r="63" s="50" customFormat="1" ht="15" customHeight="1" x14ac:dyDescent="0.25"/>
    <row r="64" s="50" customFormat="1" ht="15" customHeight="1" x14ac:dyDescent="0.25"/>
    <row r="65" s="50" customFormat="1" ht="15" customHeight="1" x14ac:dyDescent="0.25"/>
    <row r="66" s="50" customFormat="1" ht="15" customHeight="1" x14ac:dyDescent="0.25"/>
    <row r="67" s="50" customFormat="1" ht="15" customHeight="1" x14ac:dyDescent="0.25"/>
  </sheetData>
  <mergeCells count="2">
    <mergeCell ref="A37:B37"/>
    <mergeCell ref="A39:B3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11"/>
  <sheetViews>
    <sheetView workbookViewId="0">
      <selection activeCell="A11" sqref="A11"/>
    </sheetView>
  </sheetViews>
  <sheetFormatPr defaultRowHeight="15" x14ac:dyDescent="0.25"/>
  <cols>
    <col min="1" max="1" width="16.28515625" customWidth="1"/>
    <col min="2" max="2" width="12" customWidth="1"/>
    <col min="3" max="3" width="15" customWidth="1"/>
    <col min="4" max="4" width="10.5703125" customWidth="1"/>
  </cols>
  <sheetData>
    <row r="2" spans="1:4" ht="15.75" x14ac:dyDescent="0.25">
      <c r="A2" s="56" t="s">
        <v>101</v>
      </c>
      <c r="B2" s="48"/>
      <c r="C2" s="48"/>
    </row>
    <row r="3" spans="1:4" ht="15.75" x14ac:dyDescent="0.25">
      <c r="A3" s="56" t="s">
        <v>79</v>
      </c>
      <c r="B3" s="48"/>
      <c r="C3" s="48"/>
    </row>
    <row r="4" spans="1:4" x14ac:dyDescent="0.25">
      <c r="A4" s="48"/>
      <c r="B4" s="48"/>
      <c r="C4" s="48"/>
    </row>
    <row r="5" spans="1:4" s="50" customFormat="1" x14ac:dyDescent="0.25">
      <c r="A5" s="63" t="s">
        <v>81</v>
      </c>
      <c r="B5" s="69" t="s">
        <v>51</v>
      </c>
      <c r="C5" s="69" t="s">
        <v>52</v>
      </c>
      <c r="D5" s="69" t="s">
        <v>84</v>
      </c>
    </row>
    <row r="6" spans="1:4" x14ac:dyDescent="0.25">
      <c r="A6" s="182">
        <v>2021</v>
      </c>
      <c r="B6" s="183">
        <v>205</v>
      </c>
      <c r="C6" s="136">
        <v>276617</v>
      </c>
      <c r="D6" s="145">
        <v>6.9999999999999999E-4</v>
      </c>
    </row>
    <row r="10" spans="1:4" x14ac:dyDescent="0.25">
      <c r="A10" s="50"/>
    </row>
    <row r="11" spans="1:4" x14ac:dyDescent="0.25">
      <c r="A11" s="50"/>
    </row>
  </sheetData>
  <pageMargins left="0.7" right="0.7" top="0.75" bottom="0.75" header="0.3" footer="0.3"/>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5"/>
  <sheetViews>
    <sheetView zoomScale="115" zoomScaleNormal="115" workbookViewId="0">
      <selection activeCell="A14" sqref="A14:A19"/>
    </sheetView>
  </sheetViews>
  <sheetFormatPr defaultColWidth="9.140625" defaultRowHeight="12.75" x14ac:dyDescent="0.2"/>
  <cols>
    <col min="1" max="1" width="43.140625" style="24" customWidth="1"/>
    <col min="2" max="3" width="11.42578125" style="31" customWidth="1"/>
    <col min="4" max="13" width="9.140625" style="31"/>
    <col min="14" max="16384" width="9.140625" style="24"/>
  </cols>
  <sheetData>
    <row r="1" spans="1:13" ht="15.75" x14ac:dyDescent="0.25">
      <c r="A1" s="56" t="s">
        <v>124</v>
      </c>
    </row>
    <row r="2" spans="1:13" ht="15.75" x14ac:dyDescent="0.25">
      <c r="A2" s="56" t="s">
        <v>105</v>
      </c>
    </row>
    <row r="3" spans="1:13" ht="12.75" customHeight="1" x14ac:dyDescent="0.2"/>
    <row r="4" spans="1:13" x14ac:dyDescent="0.2">
      <c r="A4" s="163" t="s">
        <v>143</v>
      </c>
      <c r="F4" s="24"/>
      <c r="G4" s="24"/>
      <c r="H4" s="24"/>
      <c r="I4" s="24"/>
      <c r="J4" s="24"/>
      <c r="K4" s="24"/>
      <c r="L4" s="24"/>
      <c r="M4" s="24"/>
    </row>
    <row r="5" spans="1:13" x14ac:dyDescent="0.2">
      <c r="A5" s="225"/>
      <c r="B5" s="12" t="s">
        <v>62</v>
      </c>
      <c r="C5" s="11" t="s">
        <v>42</v>
      </c>
      <c r="E5" s="32"/>
      <c r="F5" s="24"/>
      <c r="G5" s="24"/>
      <c r="H5" s="24"/>
      <c r="I5" s="24"/>
      <c r="J5" s="24"/>
      <c r="K5" s="24"/>
      <c r="L5" s="24"/>
      <c r="M5" s="24"/>
    </row>
    <row r="6" spans="1:13" x14ac:dyDescent="0.2">
      <c r="A6" s="33" t="s">
        <v>63</v>
      </c>
      <c r="B6" s="185">
        <v>980</v>
      </c>
      <c r="C6" s="186">
        <v>0.67400275103163687</v>
      </c>
      <c r="E6" s="34"/>
      <c r="F6" s="24"/>
      <c r="G6" s="24"/>
      <c r="H6" s="24"/>
      <c r="I6" s="24"/>
      <c r="J6" s="24"/>
      <c r="K6" s="24"/>
      <c r="L6" s="24"/>
      <c r="M6" s="24"/>
    </row>
    <row r="7" spans="1:13" x14ac:dyDescent="0.2">
      <c r="A7" s="35" t="s">
        <v>64</v>
      </c>
      <c r="B7" s="187">
        <v>191</v>
      </c>
      <c r="C7" s="188">
        <v>0.1313617606602476</v>
      </c>
      <c r="F7" s="24"/>
      <c r="G7" s="24"/>
      <c r="H7" s="24"/>
      <c r="I7" s="24"/>
      <c r="J7" s="24"/>
      <c r="K7" s="24"/>
      <c r="L7" s="24"/>
      <c r="M7" s="24"/>
    </row>
    <row r="8" spans="1:13" x14ac:dyDescent="0.2">
      <c r="A8" s="1" t="s">
        <v>65</v>
      </c>
      <c r="B8" s="189">
        <v>789</v>
      </c>
      <c r="C8" s="190">
        <v>0.54264099037138924</v>
      </c>
      <c r="F8" s="24"/>
      <c r="G8" s="24"/>
      <c r="H8" s="24"/>
      <c r="I8" s="24"/>
      <c r="J8" s="24"/>
      <c r="K8" s="24"/>
      <c r="L8" s="24"/>
      <c r="M8" s="24"/>
    </row>
    <row r="9" spans="1:13" x14ac:dyDescent="0.2">
      <c r="A9" s="1" t="s">
        <v>66</v>
      </c>
      <c r="B9" s="189">
        <v>394</v>
      </c>
      <c r="C9" s="190">
        <v>0.27097661623108665</v>
      </c>
      <c r="E9" s="34"/>
      <c r="F9" s="24"/>
      <c r="G9" s="24"/>
      <c r="H9" s="24"/>
      <c r="I9" s="24"/>
      <c r="J9" s="24"/>
      <c r="K9" s="24"/>
      <c r="L9" s="24"/>
      <c r="M9" s="24"/>
    </row>
    <row r="10" spans="1:13" x14ac:dyDescent="0.2">
      <c r="A10" s="13" t="s">
        <v>67</v>
      </c>
      <c r="B10" s="189">
        <v>73</v>
      </c>
      <c r="C10" s="190">
        <v>5.0206327372764786E-2</v>
      </c>
      <c r="F10" s="24"/>
      <c r="G10" s="24"/>
      <c r="H10" s="24"/>
      <c r="I10" s="24"/>
      <c r="J10" s="24"/>
      <c r="K10" s="24"/>
      <c r="L10" s="24"/>
      <c r="M10" s="24"/>
    </row>
    <row r="11" spans="1:13" x14ac:dyDescent="0.2">
      <c r="A11" s="1" t="s">
        <v>68</v>
      </c>
      <c r="B11" s="189">
        <v>7</v>
      </c>
      <c r="C11" s="190">
        <v>4.8143053645116922E-3</v>
      </c>
      <c r="F11" s="24"/>
      <c r="G11" s="24"/>
      <c r="H11" s="24"/>
      <c r="I11" s="24"/>
      <c r="J11" s="24"/>
      <c r="K11" s="24"/>
      <c r="L11" s="24"/>
      <c r="M11" s="24"/>
    </row>
    <row r="12" spans="1:13" ht="14.25" customHeight="1" x14ac:dyDescent="0.2">
      <c r="A12" s="3" t="s">
        <v>29</v>
      </c>
      <c r="B12" s="191">
        <v>1454</v>
      </c>
      <c r="C12" s="192">
        <v>0.99999999999999989</v>
      </c>
      <c r="F12" s="24"/>
      <c r="G12" s="24"/>
      <c r="H12" s="24"/>
      <c r="I12" s="24"/>
      <c r="J12" s="24"/>
      <c r="K12" s="24"/>
      <c r="L12" s="24"/>
      <c r="M12" s="24"/>
    </row>
    <row r="13" spans="1:13" x14ac:dyDescent="0.2">
      <c r="A13" s="6"/>
      <c r="B13" s="37"/>
      <c r="C13" s="38"/>
      <c r="F13" s="24"/>
      <c r="G13" s="24"/>
      <c r="H13" s="24"/>
      <c r="I13" s="24"/>
      <c r="J13" s="24"/>
      <c r="K13" s="24"/>
      <c r="L13" s="24"/>
      <c r="M13" s="24"/>
    </row>
    <row r="14" spans="1:13" x14ac:dyDescent="0.2">
      <c r="A14" s="6" t="s">
        <v>41</v>
      </c>
      <c r="B14" s="37"/>
      <c r="C14" s="38"/>
      <c r="F14" s="24"/>
      <c r="G14" s="24"/>
      <c r="H14" s="24"/>
      <c r="I14" s="24"/>
      <c r="J14" s="24"/>
      <c r="K14" s="24"/>
      <c r="L14" s="24"/>
      <c r="M14" s="24"/>
    </row>
    <row r="15" spans="1:13" ht="15" x14ac:dyDescent="0.25">
      <c r="A15" s="39" t="s">
        <v>145</v>
      </c>
      <c r="B15" s="95"/>
      <c r="C15" s="96"/>
      <c r="D15" s="134"/>
      <c r="E15" s="134"/>
      <c r="F15" s="134"/>
      <c r="G15" s="134"/>
      <c r="H15" s="91"/>
      <c r="I15" s="91"/>
      <c r="J15" s="24"/>
      <c r="K15" s="24"/>
      <c r="L15" s="24"/>
      <c r="M15" s="24"/>
    </row>
    <row r="16" spans="1:13" x14ac:dyDescent="0.2">
      <c r="A16" s="39" t="s">
        <v>144</v>
      </c>
      <c r="B16" s="95"/>
      <c r="C16" s="96"/>
      <c r="D16" s="184"/>
      <c r="E16" s="184"/>
      <c r="F16" s="91"/>
      <c r="G16" s="91"/>
      <c r="H16" s="91"/>
      <c r="I16" s="91"/>
      <c r="J16" s="24"/>
      <c r="K16" s="24"/>
      <c r="L16" s="24"/>
      <c r="M16" s="24"/>
    </row>
    <row r="17" spans="1:13" x14ac:dyDescent="0.2">
      <c r="A17" s="39" t="s">
        <v>69</v>
      </c>
      <c r="B17" s="95"/>
      <c r="C17" s="96"/>
      <c r="D17" s="184"/>
      <c r="E17" s="184"/>
      <c r="F17" s="91"/>
      <c r="G17" s="91"/>
      <c r="H17" s="91"/>
      <c r="I17" s="91"/>
      <c r="J17" s="24"/>
      <c r="K17" s="24"/>
      <c r="L17" s="24"/>
      <c r="M17" s="24"/>
    </row>
    <row r="18" spans="1:13" x14ac:dyDescent="0.2">
      <c r="A18" s="39" t="s">
        <v>146</v>
      </c>
      <c r="B18" s="95"/>
      <c r="C18" s="96"/>
      <c r="D18" s="91"/>
      <c r="E18" s="91"/>
      <c r="F18" s="91"/>
      <c r="G18" s="91"/>
      <c r="H18" s="91"/>
      <c r="I18" s="91"/>
      <c r="J18" s="24"/>
      <c r="K18" s="24"/>
      <c r="L18" s="24"/>
      <c r="M18" s="24"/>
    </row>
    <row r="19" spans="1:13" x14ac:dyDescent="0.2">
      <c r="A19" s="167" t="s">
        <v>147</v>
      </c>
      <c r="B19" s="95"/>
      <c r="C19" s="96"/>
      <c r="D19" s="91"/>
      <c r="E19" s="91"/>
      <c r="F19" s="91"/>
      <c r="G19" s="91"/>
      <c r="H19" s="91"/>
      <c r="I19" s="91"/>
      <c r="J19" s="24"/>
      <c r="K19" s="24"/>
      <c r="L19" s="24"/>
      <c r="M19" s="24"/>
    </row>
    <row r="20" spans="1:13" x14ac:dyDescent="0.2">
      <c r="A20" s="7"/>
      <c r="B20" s="37"/>
      <c r="C20" s="38"/>
      <c r="F20" s="24"/>
      <c r="G20" s="24"/>
      <c r="H20" s="24"/>
      <c r="I20" s="24"/>
      <c r="J20" s="24"/>
      <c r="K20" s="24"/>
      <c r="L20" s="24"/>
      <c r="M20" s="24"/>
    </row>
    <row r="21" spans="1:13" ht="15.75" x14ac:dyDescent="0.25">
      <c r="A21" s="94"/>
      <c r="B21" s="95"/>
      <c r="C21" s="96"/>
      <c r="E21" s="32"/>
      <c r="F21" s="24"/>
      <c r="G21" s="24"/>
      <c r="H21" s="24"/>
      <c r="I21" s="24"/>
      <c r="J21" s="24"/>
      <c r="K21" s="24"/>
      <c r="L21" s="24"/>
      <c r="M21" s="24"/>
    </row>
    <row r="22" spans="1:13" x14ac:dyDescent="0.2">
      <c r="A22" s="8"/>
      <c r="B22" s="37"/>
      <c r="C22" s="38"/>
      <c r="E22" s="34"/>
      <c r="F22" s="24"/>
      <c r="G22" s="24"/>
      <c r="H22" s="24"/>
      <c r="I22" s="24"/>
      <c r="J22" s="24"/>
      <c r="K22" s="24"/>
      <c r="L22" s="24"/>
      <c r="M22" s="24"/>
    </row>
    <row r="23" spans="1:13" x14ac:dyDescent="0.2">
      <c r="A23" s="8"/>
      <c r="B23" s="37"/>
      <c r="C23" s="38"/>
      <c r="F23" s="24"/>
      <c r="G23" s="24"/>
      <c r="H23" s="24"/>
      <c r="I23" s="24"/>
      <c r="J23" s="24"/>
      <c r="K23" s="24"/>
      <c r="L23" s="24"/>
      <c r="M23" s="24"/>
    </row>
    <row r="24" spans="1:13" x14ac:dyDescent="0.2">
      <c r="A24" s="39"/>
      <c r="B24" s="37"/>
      <c r="C24" s="38"/>
      <c r="F24" s="24"/>
      <c r="G24" s="24"/>
      <c r="H24" s="24"/>
      <c r="I24" s="24"/>
      <c r="J24" s="24"/>
      <c r="K24" s="24"/>
      <c r="L24" s="24"/>
      <c r="M24" s="24"/>
    </row>
    <row r="25" spans="1:13" x14ac:dyDescent="0.2">
      <c r="A25" s="8"/>
      <c r="B25" s="79"/>
      <c r="C25" s="79"/>
      <c r="E25" s="34"/>
      <c r="F25" s="24"/>
      <c r="G25" s="24"/>
      <c r="H25" s="24"/>
      <c r="I25" s="24"/>
      <c r="J25" s="24"/>
      <c r="K25" s="24"/>
      <c r="L25" s="24"/>
      <c r="M25" s="24"/>
    </row>
    <row r="26" spans="1:13" x14ac:dyDescent="0.2">
      <c r="A26" s="79"/>
      <c r="B26" s="37"/>
      <c r="C26" s="38"/>
      <c r="F26" s="24"/>
      <c r="G26" s="24"/>
      <c r="H26" s="24"/>
      <c r="I26" s="24"/>
      <c r="J26" s="24"/>
      <c r="K26" s="24"/>
      <c r="L26" s="24"/>
      <c r="M26" s="24"/>
    </row>
    <row r="27" spans="1:13" x14ac:dyDescent="0.2">
      <c r="A27" s="36"/>
      <c r="F27" s="24"/>
      <c r="G27" s="24"/>
      <c r="H27" s="24"/>
      <c r="I27" s="24"/>
      <c r="J27" s="24"/>
      <c r="K27" s="24"/>
      <c r="L27" s="24"/>
      <c r="M27" s="24"/>
    </row>
    <row r="28" spans="1:13" x14ac:dyDescent="0.2">
      <c r="F28" s="24"/>
      <c r="G28" s="24"/>
      <c r="H28" s="24"/>
      <c r="I28" s="24"/>
      <c r="J28" s="24"/>
      <c r="K28" s="24"/>
      <c r="L28" s="24"/>
      <c r="M28" s="24"/>
    </row>
    <row r="29" spans="1:13" x14ac:dyDescent="0.2">
      <c r="F29" s="24"/>
      <c r="G29" s="24"/>
      <c r="H29" s="24"/>
      <c r="I29" s="24"/>
      <c r="J29" s="24"/>
      <c r="K29" s="24"/>
      <c r="L29" s="24"/>
      <c r="M29" s="24"/>
    </row>
    <row r="30" spans="1:13" x14ac:dyDescent="0.2">
      <c r="F30" s="24"/>
      <c r="G30" s="24"/>
      <c r="H30" s="24"/>
      <c r="I30" s="24"/>
      <c r="J30" s="24"/>
      <c r="K30" s="24"/>
      <c r="L30" s="24"/>
      <c r="M30" s="24"/>
    </row>
    <row r="31" spans="1:13" x14ac:dyDescent="0.2">
      <c r="A31" s="91"/>
      <c r="F31" s="24"/>
      <c r="G31" s="24"/>
      <c r="H31" s="24"/>
      <c r="I31" s="24"/>
      <c r="J31" s="24"/>
      <c r="K31" s="24"/>
      <c r="L31" s="24"/>
      <c r="M31" s="24"/>
    </row>
    <row r="32" spans="1:13" x14ac:dyDescent="0.2">
      <c r="F32" s="24"/>
      <c r="G32" s="24"/>
      <c r="H32" s="24"/>
      <c r="I32" s="24"/>
      <c r="J32" s="24"/>
      <c r="K32" s="24"/>
      <c r="L32" s="24"/>
      <c r="M32" s="24"/>
    </row>
    <row r="33" spans="4:13" x14ac:dyDescent="0.2">
      <c r="F33" s="24"/>
      <c r="G33" s="24"/>
      <c r="H33" s="24"/>
      <c r="I33" s="24"/>
      <c r="J33" s="24"/>
      <c r="K33" s="24"/>
      <c r="L33" s="24"/>
      <c r="M33" s="24"/>
    </row>
    <row r="34" spans="4:13" ht="22.5" customHeight="1" x14ac:dyDescent="0.2">
      <c r="D34" s="79"/>
      <c r="E34" s="79"/>
      <c r="F34" s="79"/>
      <c r="G34" s="79"/>
      <c r="H34" s="79"/>
      <c r="I34" s="79"/>
      <c r="J34" s="79"/>
      <c r="K34" s="79"/>
      <c r="L34" s="79"/>
      <c r="M34" s="79"/>
    </row>
    <row r="35" spans="4:13" hidden="1" x14ac:dyDescent="0.2">
      <c r="D35" s="24"/>
      <c r="E35" s="24"/>
      <c r="F35" s="24"/>
      <c r="G35" s="24"/>
      <c r="H35" s="24"/>
      <c r="I35" s="24"/>
      <c r="J35" s="24"/>
      <c r="K35" s="24"/>
      <c r="L35" s="24"/>
      <c r="M35" s="24"/>
    </row>
  </sheetData>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I 1</vt:lpstr>
      <vt:lpstr>I 2, 9</vt:lpstr>
      <vt:lpstr>I 3</vt:lpstr>
      <vt:lpstr>I 4, 11, 22</vt:lpstr>
      <vt:lpstr>I 6</vt:lpstr>
      <vt:lpstr>I 7</vt:lpstr>
      <vt:lpstr>I 8</vt:lpstr>
      <vt:lpstr>I 10</vt:lpstr>
      <vt:lpstr>I 12</vt:lpstr>
      <vt:lpstr>I 13</vt:lpstr>
      <vt:lpstr>I 14</vt:lpstr>
      <vt:lpstr>I 18</vt:lpstr>
      <vt:lpstr>I 19</vt:lpstr>
      <vt:lpstr>I 21</vt:lpstr>
      <vt:lpstr>I 24</vt:lpstr>
      <vt:lpstr>I 25</vt:lpstr>
      <vt:lpstr>'I 12'!Print_Area</vt:lpstr>
      <vt:lpstr>'I 7'!Print_Area</vt:lpstr>
    </vt:vector>
  </TitlesOfParts>
  <Company>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Zavarella.Emilio</dc:creator>
  <cp:lastModifiedBy>IRCC</cp:lastModifiedBy>
  <cp:lastPrinted>2019-11-15T15:22:37Z</cp:lastPrinted>
  <dcterms:created xsi:type="dcterms:W3CDTF">2018-11-08T21:05:07Z</dcterms:created>
  <dcterms:modified xsi:type="dcterms:W3CDTF">2022-12-08T17:39:46Z</dcterms:modified>
</cp:coreProperties>
</file>